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.santo\Downloads\"/>
    </mc:Choice>
  </mc:AlternateContent>
  <xr:revisionPtr revIDLastSave="0" documentId="13_ncr:1_{77433F54-DB26-4D22-9858-35675C383025}" xr6:coauthVersionLast="47" xr6:coauthVersionMax="47" xr10:uidLastSave="{00000000-0000-0000-0000-000000000000}"/>
  <bookViews>
    <workbookView xWindow="-110" yWindow="-110" windowWidth="19420" windowHeight="10300" firstSheet="2" activeTab="7" xr2:uid="{E75A97EA-5104-4B4F-9A77-E6C88B45E850}"/>
  </bookViews>
  <sheets>
    <sheet name="POSTO 1" sheetId="1" r:id="rId1"/>
    <sheet name="POSTO 2" sheetId="2" r:id="rId2"/>
    <sheet name="POSTO 3" sheetId="3" r:id="rId3"/>
    <sheet name="POSTO 4" sheetId="4" r:id="rId4"/>
    <sheet name="POSTO 5" sheetId="5" r:id="rId5"/>
    <sheet name="POSTO 6" sheetId="6" r:id="rId6"/>
    <sheet name="POSTO 7" sheetId="8" r:id="rId7"/>
    <sheet name="Consolidação" sheetId="7" r:id="rId8"/>
  </sheets>
  <definedNames>
    <definedName name="_xlnm.Print_Area" localSheetId="7">Consolidação!$A$1:$I$17</definedName>
    <definedName name="_xlnm.Print_Area" localSheetId="0">'POSTO 1'!$A$1:$S$51</definedName>
    <definedName name="_xlnm.Print_Area" localSheetId="1">'POSTO 2'!$A$1:$S$51</definedName>
    <definedName name="_xlnm.Print_Area" localSheetId="2">'POSTO 3'!$A$1:$S$51</definedName>
    <definedName name="_xlnm.Print_Area" localSheetId="3">'POSTO 4'!$A$1:$S$51</definedName>
    <definedName name="_xlnm.Print_Area" localSheetId="4">'POSTO 5'!$A$1:$S$51</definedName>
    <definedName name="_xlnm.Print_Area" localSheetId="5">'POSTO 6'!$A$1:$S$51</definedName>
    <definedName name="_xlnm.Print_Area" localSheetId="6">'POSTO 7'!$A$1:$S$51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7" l="1"/>
  <c r="F14" i="7"/>
  <c r="E14" i="7"/>
  <c r="C14" i="7"/>
  <c r="D14" i="7"/>
  <c r="B14" i="7"/>
  <c r="B13" i="7"/>
  <c r="C13" i="7"/>
  <c r="D13" i="7"/>
  <c r="E13" i="7"/>
  <c r="F13" i="7"/>
  <c r="G13" i="7"/>
  <c r="F46" i="8"/>
  <c r="F47" i="8" s="1"/>
  <c r="F48" i="8" s="1"/>
  <c r="A45" i="8"/>
  <c r="E39" i="8"/>
  <c r="B39" i="8"/>
  <c r="J38" i="8" s="1"/>
  <c r="J39" i="8" s="1"/>
  <c r="N35" i="8"/>
  <c r="J33" i="8"/>
  <c r="J32" i="8"/>
  <c r="J34" i="8" s="1"/>
  <c r="D18" i="8"/>
  <c r="R16" i="8"/>
  <c r="N16" i="8" s="1"/>
  <c r="E11" i="8" s="1"/>
  <c r="E12" i="8"/>
  <c r="N11" i="8"/>
  <c r="N10" i="8"/>
  <c r="M7" i="8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F46" i="6"/>
  <c r="F47" i="6" s="1"/>
  <c r="A45" i="6"/>
  <c r="E39" i="6"/>
  <c r="B39" i="6"/>
  <c r="N35" i="6"/>
  <c r="J34" i="6"/>
  <c r="J33" i="6"/>
  <c r="J32" i="6"/>
  <c r="D18" i="6"/>
  <c r="R16" i="6"/>
  <c r="N16" i="6"/>
  <c r="E11" i="6" s="1"/>
  <c r="E12" i="6"/>
  <c r="N11" i="6"/>
  <c r="N10" i="6"/>
  <c r="M27" i="6" s="1"/>
  <c r="M7" i="6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/>
  <c r="E11" i="5" s="1"/>
  <c r="E12" i="5"/>
  <c r="N11" i="5"/>
  <c r="N10" i="5"/>
  <c r="E9" i="5" s="1"/>
  <c r="M7" i="5"/>
  <c r="F47" i="4"/>
  <c r="F48" i="4" s="1"/>
  <c r="G11" i="7" s="1"/>
  <c r="F46" i="4"/>
  <c r="A45" i="4"/>
  <c r="E39" i="4"/>
  <c r="B39" i="4"/>
  <c r="J38" i="4"/>
  <c r="J39" i="4" s="1"/>
  <c r="N35" i="4"/>
  <c r="J33" i="4"/>
  <c r="J32" i="4"/>
  <c r="J34" i="4" s="1"/>
  <c r="J41" i="4" s="1"/>
  <c r="D10" i="4" s="1"/>
  <c r="D18" i="4"/>
  <c r="R16" i="4"/>
  <c r="N16" i="4" s="1"/>
  <c r="E11" i="4" s="1"/>
  <c r="E12" i="4"/>
  <c r="N11" i="4"/>
  <c r="N10" i="4"/>
  <c r="E9" i="4"/>
  <c r="M7" i="4"/>
  <c r="F46" i="3"/>
  <c r="F47" i="3" s="1"/>
  <c r="A45" i="3"/>
  <c r="J39" i="3"/>
  <c r="E39" i="3"/>
  <c r="B39" i="3"/>
  <c r="J38" i="3"/>
  <c r="N35" i="3"/>
  <c r="D18" i="3" s="1"/>
  <c r="J33" i="3"/>
  <c r="J32" i="3"/>
  <c r="J34" i="3" s="1"/>
  <c r="J41" i="3" s="1"/>
  <c r="D10" i="3" s="1"/>
  <c r="R16" i="3"/>
  <c r="N16" i="3"/>
  <c r="E11" i="3" s="1"/>
  <c r="E12" i="3"/>
  <c r="N11" i="3"/>
  <c r="N10" i="3"/>
  <c r="M27" i="3" s="1"/>
  <c r="M7" i="3"/>
  <c r="F46" i="2"/>
  <c r="F47" i="2" s="1"/>
  <c r="A45" i="2"/>
  <c r="E39" i="2"/>
  <c r="J38" i="2" s="1"/>
  <c r="J39" i="2" s="1"/>
  <c r="B39" i="2"/>
  <c r="N35" i="2"/>
  <c r="J34" i="2"/>
  <c r="J33" i="2"/>
  <c r="J32" i="2"/>
  <c r="D18" i="2"/>
  <c r="R16" i="2"/>
  <c r="N16" i="2"/>
  <c r="E11" i="2" s="1"/>
  <c r="E12" i="2"/>
  <c r="N11" i="2"/>
  <c r="N10" i="2"/>
  <c r="E9" i="2" s="1"/>
  <c r="M7" i="2"/>
  <c r="F46" i="1"/>
  <c r="F47" i="1" s="1"/>
  <c r="A45" i="1"/>
  <c r="E39" i="1"/>
  <c r="B39" i="1"/>
  <c r="N35" i="1"/>
  <c r="J33" i="1"/>
  <c r="J34" i="1" s="1"/>
  <c r="J32" i="1"/>
  <c r="D18" i="1"/>
  <c r="R16" i="1"/>
  <c r="N16" i="1" s="1"/>
  <c r="E11" i="1" s="1"/>
  <c r="E12" i="1"/>
  <c r="N11" i="1"/>
  <c r="N10" i="1"/>
  <c r="M7" i="1"/>
  <c r="M27" i="8" l="1"/>
  <c r="J41" i="8"/>
  <c r="D10" i="8" s="1"/>
  <c r="E9" i="8"/>
  <c r="M27" i="1"/>
  <c r="F12" i="7"/>
  <c r="F48" i="5"/>
  <c r="G12" i="7" s="1"/>
  <c r="F48" i="2"/>
  <c r="G9" i="7" s="1"/>
  <c r="F9" i="7"/>
  <c r="F8" i="7"/>
  <c r="F48" i="1"/>
  <c r="G8" i="7" s="1"/>
  <c r="E10" i="4"/>
  <c r="D13" i="4" s="1"/>
  <c r="F10" i="7"/>
  <c r="F48" i="3"/>
  <c r="G10" i="7" s="1"/>
  <c r="M27" i="4"/>
  <c r="E10" i="2"/>
  <c r="D13" i="2" s="1"/>
  <c r="F48" i="6"/>
  <c r="M27" i="2"/>
  <c r="E9" i="3"/>
  <c r="J41" i="2"/>
  <c r="D10" i="2" s="1"/>
  <c r="M27" i="5"/>
  <c r="E9" i="6"/>
  <c r="J38" i="6"/>
  <c r="J39" i="6" s="1"/>
  <c r="J41" i="6" s="1"/>
  <c r="D10" i="6" s="1"/>
  <c r="F11" i="7"/>
  <c r="E9" i="1"/>
  <c r="J38" i="1"/>
  <c r="J39" i="1" s="1"/>
  <c r="J41" i="1" s="1"/>
  <c r="D10" i="1" s="1"/>
  <c r="J41" i="5"/>
  <c r="D10" i="5" s="1"/>
  <c r="E10" i="8" l="1"/>
  <c r="D13" i="8"/>
  <c r="E14" i="4"/>
  <c r="E15" i="4"/>
  <c r="E15" i="2"/>
  <c r="E14" i="2"/>
  <c r="E10" i="6"/>
  <c r="D13" i="6"/>
  <c r="G15" i="7"/>
  <c r="E10" i="1"/>
  <c r="D13" i="1" s="1"/>
  <c r="E10" i="5"/>
  <c r="D13" i="5" s="1"/>
  <c r="E10" i="3"/>
  <c r="D13" i="3"/>
  <c r="E14" i="8" l="1"/>
  <c r="E15" i="8"/>
  <c r="E15" i="6"/>
  <c r="E14" i="6"/>
  <c r="D16" i="4"/>
  <c r="E14" i="3"/>
  <c r="E15" i="5"/>
  <c r="E14" i="5"/>
  <c r="D16" i="2"/>
  <c r="E14" i="1"/>
  <c r="D16" i="8" l="1"/>
  <c r="E15" i="1"/>
  <c r="D16" i="1" s="1"/>
  <c r="E15" i="3"/>
  <c r="D16" i="3" s="1"/>
  <c r="E18" i="2"/>
  <c r="D17" i="2"/>
  <c r="E18" i="4"/>
  <c r="D17" i="4"/>
  <c r="D19" i="4" s="1"/>
  <c r="D16" i="5"/>
  <c r="D16" i="6"/>
  <c r="D17" i="8" l="1"/>
  <c r="E18" i="8"/>
  <c r="E18" i="3"/>
  <c r="D17" i="3"/>
  <c r="D19" i="3" s="1"/>
  <c r="D19" i="2"/>
  <c r="D20" i="4"/>
  <c r="E20" i="4"/>
  <c r="E45" i="4"/>
  <c r="E11" i="7" s="1"/>
  <c r="D17" i="6"/>
  <c r="E18" i="6"/>
  <c r="E18" i="5"/>
  <c r="D17" i="5"/>
  <c r="D19" i="5" s="1"/>
  <c r="E18" i="1"/>
  <c r="D17" i="1"/>
  <c r="D19" i="8" l="1"/>
  <c r="D19" i="1"/>
  <c r="D19" i="6"/>
  <c r="E20" i="1"/>
  <c r="D20" i="1"/>
  <c r="E45" i="1"/>
  <c r="E8" i="7" s="1"/>
  <c r="D20" i="2"/>
  <c r="E45" i="2"/>
  <c r="E9" i="7" s="1"/>
  <c r="E20" i="2"/>
  <c r="D20" i="5"/>
  <c r="E45" i="5"/>
  <c r="E12" i="7" s="1"/>
  <c r="E20" i="5"/>
  <c r="E45" i="3"/>
  <c r="E10" i="7" s="1"/>
  <c r="E20" i="3"/>
  <c r="D20" i="3"/>
  <c r="E45" i="8" l="1"/>
  <c r="E20" i="8"/>
  <c r="D20" i="8"/>
  <c r="E45" i="6"/>
  <c r="E20" i="6"/>
  <c r="D20" i="6"/>
</calcChain>
</file>

<file path=xl/sharedStrings.xml><?xml version="1.0" encoding="utf-8"?>
<sst xmlns="http://schemas.openxmlformats.org/spreadsheetml/2006/main" count="795" uniqueCount="139">
  <si>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</si>
  <si>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</si>
  <si>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</si>
  <si>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</si>
  <si>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</si>
  <si>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(Descrição do Cargo)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</si>
  <si>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</si>
  <si>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</si>
  <si>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</si>
  <si>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</si>
  <si>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</si>
  <si>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</si>
  <si>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</si>
  <si>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</si>
  <si>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</si>
  <si>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</si>
  <si>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</si>
  <si>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</si>
  <si>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</si>
  <si>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</si>
  <si>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</si>
  <si>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</si>
  <si>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</si>
  <si>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</si>
  <si>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</si>
  <si>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</si>
  <si>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</si>
  <si>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</si>
  <si>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</si>
  <si>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</si>
  <si>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</si>
  <si>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</si>
  <si>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</si>
  <si>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</si>
  <si>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</si>
  <si>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</si>
  <si>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</si>
  <si>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</si>
  <si>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</si>
  <si>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</si>
  <si>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</si>
  <si>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</si>
  <si>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</si>
  <si>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</si>
  <si>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</si>
  <si>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</si>
  <si>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</si>
  <si>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</si>
  <si>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</si>
  <si>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</si>
  <si>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</si>
  <si>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</si>
  <si>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</si>
  <si>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</si>
  <si>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</si>
  <si>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</si>
  <si>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</si>
  <si>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</si>
  <si>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</si>
  <si>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</si>
  <si>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</si>
  <si>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</si>
  <si>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</si>
  <si>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</si>
  <si>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</si>
  <si>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</si>
  <si>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</si>
  <si>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</si>
  <si>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</si>
  <si>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</si>
  <si>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</si>
  <si>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</si>
  <si>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</si>
  <si>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</si>
  <si>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</si>
  <si>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</si>
  <si>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</si>
  <si>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</si>
  <si>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</si>
  <si>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</si>
  <si>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</si>
  <si>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</si>
  <si>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</si>
  <si>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</si>
  <si>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</si>
  <si>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</si>
  <si>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</si>
  <si>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</si>
  <si>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</si>
  <si>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</si>
  <si>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</si>
  <si>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</si>
  <si>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</si>
  <si>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</si>
  <si>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</si>
  <si>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</si>
  <si>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</si>
  <si>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</si>
  <si>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</si>
  <si>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</si>
  <si>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</si>
  <si>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</si>
  <si>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</si>
  <si>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</si>
  <si>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</si>
  <si>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</si>
  <si>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</si>
  <si>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</si>
  <si>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</si>
  <si>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</si>
  <si>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</si>
  <si>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</si>
  <si>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</si>
  <si>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</si>
  <si>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</si>
  <si>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</si>
  <si>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</si>
  <si>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</si>
  <si>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</si>
  <si>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</si>
  <si>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</si>
  <si>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</si>
  <si>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</si>
  <si>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</si>
  <si>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</si>
  <si>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</si>
  <si>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</si>
  <si>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</si>
  <si>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</si>
  <si>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</si>
  <si>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</si>
  <si>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</si>
  <si>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</si>
  <si>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</si>
  <si>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</si>
  <si>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</si>
  <si>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</si>
  <si>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VALOR GLOBAL</t>
  </si>
  <si>
    <t>Posto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</si>
</sst>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62" xfId="3" applyNumberFormat="1" applyFont="1" applyBorder="1" applyAlignment="1" applyProtection="1">
      <alignment horizontal="center" vertical="center"/>
    </xf>
    <xf numFmtId="164" fontId="1" fillId="0" borderId="62" xfId="3" applyFont="1" applyFill="1" applyBorder="1" applyAlignment="1" applyProtection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1" xfId="3" applyNumberFormat="1" applyFont="1" applyBorder="1" applyAlignment="1" applyProtection="1">
      <alignment horizontal="center" vertical="center"/>
    </xf>
    <xf numFmtId="164" fontId="1" fillId="0" borderId="1" xfId="3" applyFont="1" applyFill="1" applyBorder="1" applyAlignment="1" applyProtection="1">
      <alignment horizontal="center" vertical="center"/>
    </xf>
    <xf numFmtId="0" fontId="1" fillId="0" borderId="72" xfId="1" applyBorder="1" applyAlignment="1">
      <alignment horizontal="left" vertical="center"/>
    </xf>
    <xf numFmtId="0" fontId="1" fillId="0" borderId="47" xfId="3" applyNumberFormat="1" applyFont="1" applyBorder="1" applyAlignment="1" applyProtection="1">
      <alignment horizontal="center" vertical="center"/>
    </xf>
    <xf numFmtId="164" fontId="1" fillId="0" borderId="47" xfId="3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1" fillId="0" borderId="1" xfId="3" applyFont="1" applyBorder="1" applyAlignment="1" applyProtection="1">
      <alignment horizontal="center" vertical="center"/>
    </xf>
    <xf numFmtId="164" fontId="1" fillId="0" borderId="30" xfId="3" applyFont="1" applyBorder="1" applyAlignment="1" applyProtection="1">
      <alignment horizontal="center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4" fontId="1" fillId="0" borderId="62" xfId="3" applyFont="1" applyBorder="1" applyAlignment="1" applyProtection="1">
      <alignment horizontal="center" vertical="center"/>
    </xf>
    <xf numFmtId="164" fontId="1" fillId="0" borderId="31" xfId="3" applyFont="1" applyBorder="1" applyAlignment="1" applyProtection="1">
      <alignment horizontal="center" vertical="center"/>
    </xf>
    <xf numFmtId="164" fontId="1" fillId="0" borderId="48" xfId="3" applyFont="1" applyBorder="1" applyAlignment="1" applyProtection="1">
      <alignment horizontal="center" vertical="center"/>
    </xf>
    <xf numFmtId="164" fontId="1" fillId="0" borderId="78" xfId="3" applyFont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9EB2A3-0900-45CC-A60A-8AA05A6A2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F24960-54E3-45E1-A3DE-7A0723FBF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E15CE9-DF56-4F07-9C16-1C2F5CBD9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81938E1-FA54-4BBB-BAE1-92FEBD77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8AF710D2-1D69-4577-8915-AC4BA746A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zoomScale="106" zoomScaleNormal="106" workbookViewId="0">
      <selection activeCell="N9" sqref="N9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101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103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107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108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109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110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111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112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113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114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115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Q49" s="92" t="s">
        <v>105</v>
      </c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116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117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118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119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120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121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E93F-4CAB-404D-A7C1-6D269C72F13F}">
  <sheetPr>
    <pageSetUpPr fitToPage="1"/>
  </sheetPr>
  <dimension ref="A1:R60"/>
  <sheetViews>
    <sheetView showGridLines="0" topLeftCell="B23" zoomScale="106" zoomScaleNormal="106" workbookViewId="0">
      <selection activeCell="D7" sqref="D7:E7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119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1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2</v>
      </c>
      <c r="B6" s="239"/>
      <c r="C6" s="239"/>
      <c r="D6" s="239"/>
      <c r="E6" s="147"/>
      <c r="F6" s="7"/>
      <c r="G6" s="7"/>
      <c r="H6" s="6"/>
      <c r="I6" s="238" t="s">
        <v>3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4</v>
      </c>
      <c r="B7" s="241"/>
      <c r="C7" s="242"/>
      <c r="D7" s="246" t="s">
        <v>5</v>
      </c>
      <c r="E7" s="247"/>
      <c r="F7" s="243"/>
      <c r="G7" s="244"/>
      <c r="H7" s="6"/>
      <c r="I7" s="243" t="s">
        <v>4</v>
      </c>
      <c r="J7" s="244"/>
      <c r="K7" s="244"/>
      <c r="L7" s="245"/>
      <c r="M7" s="248" t="str">
        <f>D7</f>
        <v>(Descrição do Cargo)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6</v>
      </c>
      <c r="E8" s="10" t="s">
        <v>7</v>
      </c>
      <c r="F8" s="11"/>
      <c r="G8" s="12"/>
      <c r="H8" s="6"/>
      <c r="I8" s="243"/>
      <c r="J8" s="244"/>
      <c r="K8" s="244"/>
      <c r="L8" s="245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0" t="s">
        <v>8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9</v>
      </c>
      <c r="J9" s="233" t="s">
        <v>10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20" t="s">
        <v>11</v>
      </c>
      <c r="B10" s="221"/>
      <c r="C10" s="222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12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20" t="s">
        <v>13</v>
      </c>
      <c r="B11" s="221"/>
      <c r="C11" s="222"/>
      <c r="D11" s="20"/>
      <c r="E11" s="21">
        <f>SUM(N16:N22)</f>
        <v>0</v>
      </c>
      <c r="F11" s="15"/>
      <c r="G11" s="16"/>
      <c r="H11" s="24"/>
      <c r="I11" s="192"/>
      <c r="J11" s="187" t="s">
        <v>14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20" t="s">
        <v>15</v>
      </c>
      <c r="B12" s="221"/>
      <c r="C12" s="222"/>
      <c r="D12" s="20"/>
      <c r="E12" s="21">
        <f>SUM(N23:N26)</f>
        <v>0</v>
      </c>
      <c r="F12" s="15"/>
      <c r="G12" s="16"/>
      <c r="H12" s="6"/>
      <c r="I12" s="192"/>
      <c r="J12" s="187" t="s">
        <v>16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23" t="s">
        <v>17</v>
      </c>
      <c r="B13" s="224"/>
      <c r="C13" s="225"/>
      <c r="D13" s="209">
        <f>SUM(E9:E12)</f>
        <v>0</v>
      </c>
      <c r="E13" s="210"/>
      <c r="F13" s="15"/>
      <c r="G13" s="16"/>
      <c r="H13" s="6"/>
      <c r="I13" s="192"/>
      <c r="J13" s="187" t="s">
        <v>18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20" t="s">
        <v>19</v>
      </c>
      <c r="B14" s="221"/>
      <c r="C14" s="222"/>
      <c r="D14" s="28"/>
      <c r="E14" s="21">
        <f>D13*D14</f>
        <v>0</v>
      </c>
      <c r="F14" s="226"/>
      <c r="G14" s="227"/>
      <c r="H14" s="6"/>
      <c r="I14" s="192"/>
      <c r="J14" s="187" t="s">
        <v>20</v>
      </c>
      <c r="K14" s="188"/>
      <c r="L14" s="189"/>
      <c r="M14" s="25"/>
      <c r="N14" s="27"/>
      <c r="O14" s="228" t="s">
        <v>21</v>
      </c>
      <c r="P14" s="214" t="s">
        <v>22</v>
      </c>
      <c r="Q14" s="216" t="s">
        <v>23</v>
      </c>
      <c r="R14" s="218" t="s">
        <v>24</v>
      </c>
    </row>
    <row r="15" spans="1:18" ht="12.9" customHeight="1" thickBot="1" x14ac:dyDescent="0.3">
      <c r="A15" s="220" t="s">
        <v>25</v>
      </c>
      <c r="B15" s="221"/>
      <c r="C15" s="222"/>
      <c r="D15" s="28"/>
      <c r="E15" s="21">
        <f>D15*(D13+E14)</f>
        <v>0</v>
      </c>
      <c r="F15" s="15"/>
      <c r="G15" s="16"/>
      <c r="H15" s="6"/>
      <c r="I15" s="193"/>
      <c r="J15" s="176" t="s">
        <v>26</v>
      </c>
      <c r="K15" s="177"/>
      <c r="L15" s="178"/>
      <c r="M15" s="29"/>
      <c r="N15" s="30"/>
      <c r="O15" s="229"/>
      <c r="P15" s="215"/>
      <c r="Q15" s="217"/>
      <c r="R15" s="219"/>
    </row>
    <row r="16" spans="1:18" ht="12.9" customHeight="1" thickBot="1" x14ac:dyDescent="0.3">
      <c r="A16" s="223" t="s">
        <v>27</v>
      </c>
      <c r="B16" s="224"/>
      <c r="C16" s="225"/>
      <c r="D16" s="209">
        <f>SUM(E14:E15)</f>
        <v>0</v>
      </c>
      <c r="E16" s="210"/>
      <c r="F16" s="15"/>
      <c r="G16" s="16"/>
      <c r="H16" s="6"/>
      <c r="I16" s="191" t="s">
        <v>28</v>
      </c>
      <c r="J16" s="194" t="s">
        <v>29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3" t="s">
        <v>30</v>
      </c>
      <c r="B17" s="224"/>
      <c r="C17" s="225"/>
      <c r="D17" s="209">
        <f>D13+D16</f>
        <v>0</v>
      </c>
      <c r="E17" s="210"/>
      <c r="F17" s="190"/>
      <c r="G17" s="179"/>
      <c r="H17" s="6"/>
      <c r="I17" s="192"/>
      <c r="J17" s="187" t="s">
        <v>31</v>
      </c>
      <c r="K17" s="188"/>
      <c r="L17" s="189"/>
      <c r="M17" s="25"/>
      <c r="N17" s="27"/>
    </row>
    <row r="18" spans="1:16" ht="12.9" customHeight="1" thickBot="1" x14ac:dyDescent="0.3">
      <c r="A18" s="211" t="s">
        <v>32</v>
      </c>
      <c r="B18" s="212"/>
      <c r="C18" s="213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33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197" t="s">
        <v>34</v>
      </c>
      <c r="B19" s="198"/>
      <c r="C19" s="199"/>
      <c r="D19" s="200">
        <f>D17+E18</f>
        <v>0</v>
      </c>
      <c r="E19" s="201"/>
      <c r="F19" s="15"/>
      <c r="G19" s="16"/>
      <c r="H19" s="6"/>
      <c r="I19" s="192"/>
      <c r="J19" s="187" t="s">
        <v>35</v>
      </c>
      <c r="K19" s="188"/>
      <c r="L19" s="189"/>
      <c r="M19" s="25"/>
      <c r="N19" s="27"/>
      <c r="O19" s="202"/>
      <c r="P19" s="203"/>
    </row>
    <row r="20" spans="1:16" ht="12.9" customHeight="1" thickTop="1" thickBot="1" x14ac:dyDescent="0.3">
      <c r="A20" s="204" t="s">
        <v>36</v>
      </c>
      <c r="B20" s="205"/>
      <c r="C20" s="206"/>
      <c r="D20" s="207">
        <f>IF(D19=0,0,D19/E9)</f>
        <v>0</v>
      </c>
      <c r="E20" s="208" t="e">
        <f>D19+#REF!</f>
        <v>#REF!</v>
      </c>
      <c r="F20" s="190"/>
      <c r="G20" s="179"/>
      <c r="H20" s="6"/>
      <c r="I20" s="192"/>
      <c r="J20" s="187" t="s">
        <v>37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9"/>
      <c r="G21" s="179"/>
      <c r="H21" s="6"/>
      <c r="I21" s="192"/>
      <c r="J21" s="187" t="s">
        <v>39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3"/>
      <c r="J22" s="176" t="s">
        <v>41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1" t="s">
        <v>43</v>
      </c>
      <c r="J23" s="194" t="s">
        <v>44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2"/>
      <c r="J24" s="187" t="s">
        <v>46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47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48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49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52</v>
      </c>
      <c r="B30" s="186"/>
      <c r="C30" s="144" t="s">
        <v>53</v>
      </c>
      <c r="D30" s="156"/>
      <c r="E30" s="157"/>
      <c r="F30" s="144" t="s">
        <v>54</v>
      </c>
      <c r="G30" s="156"/>
      <c r="H30" s="156"/>
      <c r="I30" s="156"/>
      <c r="J30" s="157"/>
      <c r="K30" s="47"/>
      <c r="L30" s="144" t="s">
        <v>55</v>
      </c>
      <c r="M30" s="15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3" t="s">
        <v>58</v>
      </c>
      <c r="D31" s="164"/>
      <c r="E31" s="51">
        <v>8.3299999999999999E-2</v>
      </c>
      <c r="F31" s="165" t="s">
        <v>59</v>
      </c>
      <c r="G31" s="166"/>
      <c r="H31" s="166"/>
      <c r="I31" s="163"/>
      <c r="J31" s="52"/>
      <c r="K31" s="53"/>
      <c r="L31" s="167" t="s">
        <v>60</v>
      </c>
      <c r="M31" s="168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69" t="s">
        <v>63</v>
      </c>
      <c r="G32" s="170"/>
      <c r="H32" s="170"/>
      <c r="I32" s="151"/>
      <c r="J32" s="59">
        <f>B36*J31</f>
        <v>0</v>
      </c>
      <c r="K32" s="53"/>
      <c r="L32" s="171" t="s">
        <v>64</v>
      </c>
      <c r="M32" s="172"/>
      <c r="N32" s="60"/>
    </row>
    <row r="33" spans="1:16" ht="12.9" customHeight="1" thickBot="1" x14ac:dyDescent="0.3">
      <c r="A33" s="55" t="s">
        <v>65</v>
      </c>
      <c r="B33" s="56">
        <v>0.01</v>
      </c>
      <c r="C33" s="169" t="s">
        <v>66</v>
      </c>
      <c r="D33" s="151"/>
      <c r="E33" s="61">
        <v>0.1111</v>
      </c>
      <c r="F33" s="173" t="s">
        <v>67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68</v>
      </c>
      <c r="M33" s="172"/>
      <c r="N33" s="60"/>
    </row>
    <row r="34" spans="1:16" ht="12.9" customHeight="1" thickBot="1" x14ac:dyDescent="0.3">
      <c r="A34" s="55" t="s">
        <v>69</v>
      </c>
      <c r="B34" s="56">
        <v>2E-3</v>
      </c>
      <c r="C34" s="151" t="s">
        <v>70</v>
      </c>
      <c r="D34" s="152"/>
      <c r="E34" s="63"/>
      <c r="F34" s="138" t="s">
        <v>71</v>
      </c>
      <c r="G34" s="140"/>
      <c r="H34" s="140"/>
      <c r="I34" s="139"/>
      <c r="J34" s="64">
        <f>SUM(J31:J33)</f>
        <v>4.3499999999999997E-2</v>
      </c>
      <c r="K34" s="6"/>
      <c r="L34" s="153" t="s">
        <v>72</v>
      </c>
      <c r="M34" s="154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38" t="s">
        <v>75</v>
      </c>
      <c r="M35" s="155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4" t="s">
        <v>80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58" t="s">
        <v>82</v>
      </c>
      <c r="D38" s="159"/>
      <c r="E38" s="71"/>
      <c r="F38" s="160" t="s">
        <v>83</v>
      </c>
      <c r="G38" s="161"/>
      <c r="H38" s="161"/>
      <c r="I38" s="162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38" t="s">
        <v>86</v>
      </c>
      <c r="D39" s="139"/>
      <c r="E39" s="64">
        <f>SUM(E31:E38)</f>
        <v>0.19440000000000002</v>
      </c>
      <c r="F39" s="138" t="s">
        <v>87</v>
      </c>
      <c r="G39" s="140"/>
      <c r="H39" s="140"/>
      <c r="I39" s="139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91</v>
      </c>
      <c r="B43" s="82"/>
      <c r="C43" s="82"/>
      <c r="D43" s="83"/>
      <c r="E43" s="82"/>
      <c r="F43" s="82"/>
      <c r="G43" s="82"/>
      <c r="H43" s="6"/>
      <c r="I43" s="141" t="s">
        <v>92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4</v>
      </c>
      <c r="B44" s="145"/>
      <c r="C44" s="84" t="s">
        <v>93</v>
      </c>
      <c r="D44" s="84" t="s">
        <v>94</v>
      </c>
      <c r="E44" s="84" t="s">
        <v>95</v>
      </c>
      <c r="F44" s="146" t="s">
        <v>96</v>
      </c>
      <c r="G44" s="147"/>
      <c r="H44" s="6"/>
      <c r="I44" s="148" t="s">
        <v>97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(Descrição do Cargo)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98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99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100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120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102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121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104</v>
      </c>
      <c r="J48" s="127"/>
      <c r="K48" s="127"/>
      <c r="L48" s="127"/>
      <c r="M48" s="12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112" t="s">
        <v>106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19"/>
  <sheetViews>
    <sheetView showGridLines="0" tabSelected="1" zoomScaleNormal="100" workbookViewId="0">
      <selection activeCell="E2" sqref="E2"/>
    </sheetView>
  </sheetViews>
  <sheetFormatPr defaultColWidth="8.6328125" defaultRowHeight="12.5" x14ac:dyDescent="0.25"/>
  <cols>
    <col min="1" max="1" width="9.36328125" style="94" customWidth="1"/>
    <col min="2" max="2" width="50.36328125" style="94" customWidth="1"/>
    <col min="3" max="3" width="8.90625" style="94" customWidth="1"/>
    <col min="4" max="6" width="14.453125" style="94" customWidth="1"/>
    <col min="7" max="8" width="8.6328125" style="94"/>
    <col min="9" max="9" width="17.453125" style="94" customWidth="1"/>
    <col min="10" max="256" width="8.6328125" style="94"/>
    <col min="257" max="257" width="9.36328125" style="94" customWidth="1"/>
    <col min="258" max="258" width="50.36328125" style="94" customWidth="1"/>
    <col min="259" max="259" width="8.90625" style="94" customWidth="1"/>
    <col min="260" max="262" width="14.453125" style="94" customWidth="1"/>
    <col min="263" max="264" width="8.6328125" style="94"/>
    <col min="265" max="265" width="17.453125" style="94" customWidth="1"/>
    <col min="266" max="512" width="8.6328125" style="94"/>
    <col min="513" max="513" width="9.36328125" style="94" customWidth="1"/>
    <col min="514" max="514" width="50.36328125" style="94" customWidth="1"/>
    <col min="515" max="515" width="8.90625" style="94" customWidth="1"/>
    <col min="516" max="518" width="14.453125" style="94" customWidth="1"/>
    <col min="519" max="520" width="8.6328125" style="94"/>
    <col min="521" max="521" width="17.453125" style="94" customWidth="1"/>
    <col min="522" max="768" width="8.6328125" style="94"/>
    <col min="769" max="769" width="9.36328125" style="94" customWidth="1"/>
    <col min="770" max="770" width="50.36328125" style="94" customWidth="1"/>
    <col min="771" max="771" width="8.90625" style="94" customWidth="1"/>
    <col min="772" max="774" width="14.453125" style="94" customWidth="1"/>
    <col min="775" max="776" width="8.6328125" style="94"/>
    <col min="777" max="777" width="17.453125" style="94" customWidth="1"/>
    <col min="778" max="1024" width="8.6328125" style="94"/>
    <col min="1025" max="1025" width="9.36328125" style="94" customWidth="1"/>
    <col min="1026" max="1026" width="50.36328125" style="94" customWidth="1"/>
    <col min="1027" max="1027" width="8.90625" style="94" customWidth="1"/>
    <col min="1028" max="1030" width="14.453125" style="94" customWidth="1"/>
    <col min="1031" max="1032" width="8.6328125" style="94"/>
    <col min="1033" max="1033" width="17.453125" style="94" customWidth="1"/>
    <col min="1034" max="1280" width="8.6328125" style="94"/>
    <col min="1281" max="1281" width="9.36328125" style="94" customWidth="1"/>
    <col min="1282" max="1282" width="50.36328125" style="94" customWidth="1"/>
    <col min="1283" max="1283" width="8.90625" style="94" customWidth="1"/>
    <col min="1284" max="1286" width="14.453125" style="94" customWidth="1"/>
    <col min="1287" max="1288" width="8.6328125" style="94"/>
    <col min="1289" max="1289" width="17.453125" style="94" customWidth="1"/>
    <col min="1290" max="1536" width="8.6328125" style="94"/>
    <col min="1537" max="1537" width="9.36328125" style="94" customWidth="1"/>
    <col min="1538" max="1538" width="50.36328125" style="94" customWidth="1"/>
    <col min="1539" max="1539" width="8.90625" style="94" customWidth="1"/>
    <col min="1540" max="1542" width="14.453125" style="94" customWidth="1"/>
    <col min="1543" max="1544" width="8.6328125" style="94"/>
    <col min="1545" max="1545" width="17.453125" style="94" customWidth="1"/>
    <col min="1546" max="1792" width="8.6328125" style="94"/>
    <col min="1793" max="1793" width="9.36328125" style="94" customWidth="1"/>
    <col min="1794" max="1794" width="50.36328125" style="94" customWidth="1"/>
    <col min="1795" max="1795" width="8.90625" style="94" customWidth="1"/>
    <col min="1796" max="1798" width="14.453125" style="94" customWidth="1"/>
    <col min="1799" max="1800" width="8.6328125" style="94"/>
    <col min="1801" max="1801" width="17.453125" style="94" customWidth="1"/>
    <col min="1802" max="2048" width="8.6328125" style="94"/>
    <col min="2049" max="2049" width="9.36328125" style="94" customWidth="1"/>
    <col min="2050" max="2050" width="50.36328125" style="94" customWidth="1"/>
    <col min="2051" max="2051" width="8.90625" style="94" customWidth="1"/>
    <col min="2052" max="2054" width="14.453125" style="94" customWidth="1"/>
    <col min="2055" max="2056" width="8.6328125" style="94"/>
    <col min="2057" max="2057" width="17.453125" style="94" customWidth="1"/>
    <col min="2058" max="2304" width="8.6328125" style="94"/>
    <col min="2305" max="2305" width="9.36328125" style="94" customWidth="1"/>
    <col min="2306" max="2306" width="50.36328125" style="94" customWidth="1"/>
    <col min="2307" max="2307" width="8.90625" style="94" customWidth="1"/>
    <col min="2308" max="2310" width="14.453125" style="94" customWidth="1"/>
    <col min="2311" max="2312" width="8.6328125" style="94"/>
    <col min="2313" max="2313" width="17.453125" style="94" customWidth="1"/>
    <col min="2314" max="2560" width="8.6328125" style="94"/>
    <col min="2561" max="2561" width="9.36328125" style="94" customWidth="1"/>
    <col min="2562" max="2562" width="50.36328125" style="94" customWidth="1"/>
    <col min="2563" max="2563" width="8.90625" style="94" customWidth="1"/>
    <col min="2564" max="2566" width="14.453125" style="94" customWidth="1"/>
    <col min="2567" max="2568" width="8.6328125" style="94"/>
    <col min="2569" max="2569" width="17.453125" style="94" customWidth="1"/>
    <col min="2570" max="2816" width="8.6328125" style="94"/>
    <col min="2817" max="2817" width="9.36328125" style="94" customWidth="1"/>
    <col min="2818" max="2818" width="50.36328125" style="94" customWidth="1"/>
    <col min="2819" max="2819" width="8.90625" style="94" customWidth="1"/>
    <col min="2820" max="2822" width="14.453125" style="94" customWidth="1"/>
    <col min="2823" max="2824" width="8.6328125" style="94"/>
    <col min="2825" max="2825" width="17.453125" style="94" customWidth="1"/>
    <col min="2826" max="3072" width="8.6328125" style="94"/>
    <col min="3073" max="3073" width="9.36328125" style="94" customWidth="1"/>
    <col min="3074" max="3074" width="50.36328125" style="94" customWidth="1"/>
    <col min="3075" max="3075" width="8.90625" style="94" customWidth="1"/>
    <col min="3076" max="3078" width="14.453125" style="94" customWidth="1"/>
    <col min="3079" max="3080" width="8.6328125" style="94"/>
    <col min="3081" max="3081" width="17.453125" style="94" customWidth="1"/>
    <col min="3082" max="3328" width="8.6328125" style="94"/>
    <col min="3329" max="3329" width="9.36328125" style="94" customWidth="1"/>
    <col min="3330" max="3330" width="50.36328125" style="94" customWidth="1"/>
    <col min="3331" max="3331" width="8.90625" style="94" customWidth="1"/>
    <col min="3332" max="3334" width="14.453125" style="94" customWidth="1"/>
    <col min="3335" max="3336" width="8.6328125" style="94"/>
    <col min="3337" max="3337" width="17.453125" style="94" customWidth="1"/>
    <col min="3338" max="3584" width="8.6328125" style="94"/>
    <col min="3585" max="3585" width="9.36328125" style="94" customWidth="1"/>
    <col min="3586" max="3586" width="50.36328125" style="94" customWidth="1"/>
    <col min="3587" max="3587" width="8.90625" style="94" customWidth="1"/>
    <col min="3588" max="3590" width="14.453125" style="94" customWidth="1"/>
    <col min="3591" max="3592" width="8.6328125" style="94"/>
    <col min="3593" max="3593" width="17.453125" style="94" customWidth="1"/>
    <col min="3594" max="3840" width="8.6328125" style="94"/>
    <col min="3841" max="3841" width="9.36328125" style="94" customWidth="1"/>
    <col min="3842" max="3842" width="50.36328125" style="94" customWidth="1"/>
    <col min="3843" max="3843" width="8.90625" style="94" customWidth="1"/>
    <col min="3844" max="3846" width="14.453125" style="94" customWidth="1"/>
    <col min="3847" max="3848" width="8.6328125" style="94"/>
    <col min="3849" max="3849" width="17.453125" style="94" customWidth="1"/>
    <col min="3850" max="4096" width="8.6328125" style="94"/>
    <col min="4097" max="4097" width="9.36328125" style="94" customWidth="1"/>
    <col min="4098" max="4098" width="50.36328125" style="94" customWidth="1"/>
    <col min="4099" max="4099" width="8.90625" style="94" customWidth="1"/>
    <col min="4100" max="4102" width="14.453125" style="94" customWidth="1"/>
    <col min="4103" max="4104" width="8.6328125" style="94"/>
    <col min="4105" max="4105" width="17.453125" style="94" customWidth="1"/>
    <col min="4106" max="4352" width="8.6328125" style="94"/>
    <col min="4353" max="4353" width="9.36328125" style="94" customWidth="1"/>
    <col min="4354" max="4354" width="50.36328125" style="94" customWidth="1"/>
    <col min="4355" max="4355" width="8.90625" style="94" customWidth="1"/>
    <col min="4356" max="4358" width="14.453125" style="94" customWidth="1"/>
    <col min="4359" max="4360" width="8.6328125" style="94"/>
    <col min="4361" max="4361" width="17.453125" style="94" customWidth="1"/>
    <col min="4362" max="4608" width="8.6328125" style="94"/>
    <col min="4609" max="4609" width="9.36328125" style="94" customWidth="1"/>
    <col min="4610" max="4610" width="50.36328125" style="94" customWidth="1"/>
    <col min="4611" max="4611" width="8.90625" style="94" customWidth="1"/>
    <col min="4612" max="4614" width="14.453125" style="94" customWidth="1"/>
    <col min="4615" max="4616" width="8.6328125" style="94"/>
    <col min="4617" max="4617" width="17.453125" style="94" customWidth="1"/>
    <col min="4618" max="4864" width="8.6328125" style="94"/>
    <col min="4865" max="4865" width="9.36328125" style="94" customWidth="1"/>
    <col min="4866" max="4866" width="50.36328125" style="94" customWidth="1"/>
    <col min="4867" max="4867" width="8.90625" style="94" customWidth="1"/>
    <col min="4868" max="4870" width="14.453125" style="94" customWidth="1"/>
    <col min="4871" max="4872" width="8.6328125" style="94"/>
    <col min="4873" max="4873" width="17.453125" style="94" customWidth="1"/>
    <col min="4874" max="5120" width="8.6328125" style="94"/>
    <col min="5121" max="5121" width="9.36328125" style="94" customWidth="1"/>
    <col min="5122" max="5122" width="50.36328125" style="94" customWidth="1"/>
    <col min="5123" max="5123" width="8.90625" style="94" customWidth="1"/>
    <col min="5124" max="5126" width="14.453125" style="94" customWidth="1"/>
    <col min="5127" max="5128" width="8.6328125" style="94"/>
    <col min="5129" max="5129" width="17.453125" style="94" customWidth="1"/>
    <col min="5130" max="5376" width="8.6328125" style="94"/>
    <col min="5377" max="5377" width="9.36328125" style="94" customWidth="1"/>
    <col min="5378" max="5378" width="50.36328125" style="94" customWidth="1"/>
    <col min="5379" max="5379" width="8.90625" style="94" customWidth="1"/>
    <col min="5380" max="5382" width="14.453125" style="94" customWidth="1"/>
    <col min="5383" max="5384" width="8.6328125" style="94"/>
    <col min="5385" max="5385" width="17.453125" style="94" customWidth="1"/>
    <col min="5386" max="5632" width="8.6328125" style="94"/>
    <col min="5633" max="5633" width="9.36328125" style="94" customWidth="1"/>
    <col min="5634" max="5634" width="50.36328125" style="94" customWidth="1"/>
    <col min="5635" max="5635" width="8.90625" style="94" customWidth="1"/>
    <col min="5636" max="5638" width="14.453125" style="94" customWidth="1"/>
    <col min="5639" max="5640" width="8.6328125" style="94"/>
    <col min="5641" max="5641" width="17.453125" style="94" customWidth="1"/>
    <col min="5642" max="5888" width="8.6328125" style="94"/>
    <col min="5889" max="5889" width="9.36328125" style="94" customWidth="1"/>
    <col min="5890" max="5890" width="50.36328125" style="94" customWidth="1"/>
    <col min="5891" max="5891" width="8.90625" style="94" customWidth="1"/>
    <col min="5892" max="5894" width="14.453125" style="94" customWidth="1"/>
    <col min="5895" max="5896" width="8.6328125" style="94"/>
    <col min="5897" max="5897" width="17.453125" style="94" customWidth="1"/>
    <col min="5898" max="6144" width="8.6328125" style="94"/>
    <col min="6145" max="6145" width="9.36328125" style="94" customWidth="1"/>
    <col min="6146" max="6146" width="50.36328125" style="94" customWidth="1"/>
    <col min="6147" max="6147" width="8.90625" style="94" customWidth="1"/>
    <col min="6148" max="6150" width="14.453125" style="94" customWidth="1"/>
    <col min="6151" max="6152" width="8.6328125" style="94"/>
    <col min="6153" max="6153" width="17.453125" style="94" customWidth="1"/>
    <col min="6154" max="6400" width="8.6328125" style="94"/>
    <col min="6401" max="6401" width="9.36328125" style="94" customWidth="1"/>
    <col min="6402" max="6402" width="50.36328125" style="94" customWidth="1"/>
    <col min="6403" max="6403" width="8.90625" style="94" customWidth="1"/>
    <col min="6404" max="6406" width="14.453125" style="94" customWidth="1"/>
    <col min="6407" max="6408" width="8.6328125" style="94"/>
    <col min="6409" max="6409" width="17.453125" style="94" customWidth="1"/>
    <col min="6410" max="6656" width="8.6328125" style="94"/>
    <col min="6657" max="6657" width="9.36328125" style="94" customWidth="1"/>
    <col min="6658" max="6658" width="50.36328125" style="94" customWidth="1"/>
    <col min="6659" max="6659" width="8.90625" style="94" customWidth="1"/>
    <col min="6660" max="6662" width="14.453125" style="94" customWidth="1"/>
    <col min="6663" max="6664" width="8.6328125" style="94"/>
    <col min="6665" max="6665" width="17.453125" style="94" customWidth="1"/>
    <col min="6666" max="6912" width="8.6328125" style="94"/>
    <col min="6913" max="6913" width="9.36328125" style="94" customWidth="1"/>
    <col min="6914" max="6914" width="50.36328125" style="94" customWidth="1"/>
    <col min="6915" max="6915" width="8.90625" style="94" customWidth="1"/>
    <col min="6916" max="6918" width="14.453125" style="94" customWidth="1"/>
    <col min="6919" max="6920" width="8.6328125" style="94"/>
    <col min="6921" max="6921" width="17.453125" style="94" customWidth="1"/>
    <col min="6922" max="7168" width="8.6328125" style="94"/>
    <col min="7169" max="7169" width="9.36328125" style="94" customWidth="1"/>
    <col min="7170" max="7170" width="50.36328125" style="94" customWidth="1"/>
    <col min="7171" max="7171" width="8.90625" style="94" customWidth="1"/>
    <col min="7172" max="7174" width="14.453125" style="94" customWidth="1"/>
    <col min="7175" max="7176" width="8.6328125" style="94"/>
    <col min="7177" max="7177" width="17.453125" style="94" customWidth="1"/>
    <col min="7178" max="7424" width="8.6328125" style="94"/>
    <col min="7425" max="7425" width="9.36328125" style="94" customWidth="1"/>
    <col min="7426" max="7426" width="50.36328125" style="94" customWidth="1"/>
    <col min="7427" max="7427" width="8.90625" style="94" customWidth="1"/>
    <col min="7428" max="7430" width="14.453125" style="94" customWidth="1"/>
    <col min="7431" max="7432" width="8.6328125" style="94"/>
    <col min="7433" max="7433" width="17.453125" style="94" customWidth="1"/>
    <col min="7434" max="7680" width="8.6328125" style="94"/>
    <col min="7681" max="7681" width="9.36328125" style="94" customWidth="1"/>
    <col min="7682" max="7682" width="50.36328125" style="94" customWidth="1"/>
    <col min="7683" max="7683" width="8.90625" style="94" customWidth="1"/>
    <col min="7684" max="7686" width="14.453125" style="94" customWidth="1"/>
    <col min="7687" max="7688" width="8.6328125" style="94"/>
    <col min="7689" max="7689" width="17.453125" style="94" customWidth="1"/>
    <col min="7690" max="7936" width="8.6328125" style="94"/>
    <col min="7937" max="7937" width="9.36328125" style="94" customWidth="1"/>
    <col min="7938" max="7938" width="50.36328125" style="94" customWidth="1"/>
    <col min="7939" max="7939" width="8.90625" style="94" customWidth="1"/>
    <col min="7940" max="7942" width="14.453125" style="94" customWidth="1"/>
    <col min="7943" max="7944" width="8.6328125" style="94"/>
    <col min="7945" max="7945" width="17.453125" style="94" customWidth="1"/>
    <col min="7946" max="8192" width="8.6328125" style="94"/>
    <col min="8193" max="8193" width="9.36328125" style="94" customWidth="1"/>
    <col min="8194" max="8194" width="50.36328125" style="94" customWidth="1"/>
    <col min="8195" max="8195" width="8.90625" style="94" customWidth="1"/>
    <col min="8196" max="8198" width="14.453125" style="94" customWidth="1"/>
    <col min="8199" max="8200" width="8.6328125" style="94"/>
    <col min="8201" max="8201" width="17.453125" style="94" customWidth="1"/>
    <col min="8202" max="8448" width="8.6328125" style="94"/>
    <col min="8449" max="8449" width="9.36328125" style="94" customWidth="1"/>
    <col min="8450" max="8450" width="50.36328125" style="94" customWidth="1"/>
    <col min="8451" max="8451" width="8.90625" style="94" customWidth="1"/>
    <col min="8452" max="8454" width="14.453125" style="94" customWidth="1"/>
    <col min="8455" max="8456" width="8.6328125" style="94"/>
    <col min="8457" max="8457" width="17.453125" style="94" customWidth="1"/>
    <col min="8458" max="8704" width="8.6328125" style="94"/>
    <col min="8705" max="8705" width="9.36328125" style="94" customWidth="1"/>
    <col min="8706" max="8706" width="50.36328125" style="94" customWidth="1"/>
    <col min="8707" max="8707" width="8.90625" style="94" customWidth="1"/>
    <col min="8708" max="8710" width="14.453125" style="94" customWidth="1"/>
    <col min="8711" max="8712" width="8.6328125" style="94"/>
    <col min="8713" max="8713" width="17.453125" style="94" customWidth="1"/>
    <col min="8714" max="8960" width="8.6328125" style="94"/>
    <col min="8961" max="8961" width="9.36328125" style="94" customWidth="1"/>
    <col min="8962" max="8962" width="50.36328125" style="94" customWidth="1"/>
    <col min="8963" max="8963" width="8.90625" style="94" customWidth="1"/>
    <col min="8964" max="8966" width="14.453125" style="94" customWidth="1"/>
    <col min="8967" max="8968" width="8.6328125" style="94"/>
    <col min="8969" max="8969" width="17.453125" style="94" customWidth="1"/>
    <col min="8970" max="9216" width="8.6328125" style="94"/>
    <col min="9217" max="9217" width="9.36328125" style="94" customWidth="1"/>
    <col min="9218" max="9218" width="50.36328125" style="94" customWidth="1"/>
    <col min="9219" max="9219" width="8.90625" style="94" customWidth="1"/>
    <col min="9220" max="9222" width="14.453125" style="94" customWidth="1"/>
    <col min="9223" max="9224" width="8.6328125" style="94"/>
    <col min="9225" max="9225" width="17.453125" style="94" customWidth="1"/>
    <col min="9226" max="9472" width="8.6328125" style="94"/>
    <col min="9473" max="9473" width="9.36328125" style="94" customWidth="1"/>
    <col min="9474" max="9474" width="50.36328125" style="94" customWidth="1"/>
    <col min="9475" max="9475" width="8.90625" style="94" customWidth="1"/>
    <col min="9476" max="9478" width="14.453125" style="94" customWidth="1"/>
    <col min="9479" max="9480" width="8.6328125" style="94"/>
    <col min="9481" max="9481" width="17.453125" style="94" customWidth="1"/>
    <col min="9482" max="9728" width="8.6328125" style="94"/>
    <col min="9729" max="9729" width="9.36328125" style="94" customWidth="1"/>
    <col min="9730" max="9730" width="50.36328125" style="94" customWidth="1"/>
    <col min="9731" max="9731" width="8.90625" style="94" customWidth="1"/>
    <col min="9732" max="9734" width="14.453125" style="94" customWidth="1"/>
    <col min="9735" max="9736" width="8.6328125" style="94"/>
    <col min="9737" max="9737" width="17.453125" style="94" customWidth="1"/>
    <col min="9738" max="9984" width="8.6328125" style="94"/>
    <col min="9985" max="9985" width="9.36328125" style="94" customWidth="1"/>
    <col min="9986" max="9986" width="50.36328125" style="94" customWidth="1"/>
    <col min="9987" max="9987" width="8.90625" style="94" customWidth="1"/>
    <col min="9988" max="9990" width="14.453125" style="94" customWidth="1"/>
    <col min="9991" max="9992" width="8.6328125" style="94"/>
    <col min="9993" max="9993" width="17.453125" style="94" customWidth="1"/>
    <col min="9994" max="10240" width="8.6328125" style="94"/>
    <col min="10241" max="10241" width="9.36328125" style="94" customWidth="1"/>
    <col min="10242" max="10242" width="50.36328125" style="94" customWidth="1"/>
    <col min="10243" max="10243" width="8.90625" style="94" customWidth="1"/>
    <col min="10244" max="10246" width="14.453125" style="94" customWidth="1"/>
    <col min="10247" max="10248" width="8.6328125" style="94"/>
    <col min="10249" max="10249" width="17.453125" style="94" customWidth="1"/>
    <col min="10250" max="10496" width="8.6328125" style="94"/>
    <col min="10497" max="10497" width="9.36328125" style="94" customWidth="1"/>
    <col min="10498" max="10498" width="50.36328125" style="94" customWidth="1"/>
    <col min="10499" max="10499" width="8.90625" style="94" customWidth="1"/>
    <col min="10500" max="10502" width="14.453125" style="94" customWidth="1"/>
    <col min="10503" max="10504" width="8.6328125" style="94"/>
    <col min="10505" max="10505" width="17.453125" style="94" customWidth="1"/>
    <col min="10506" max="10752" width="8.6328125" style="94"/>
    <col min="10753" max="10753" width="9.36328125" style="94" customWidth="1"/>
    <col min="10754" max="10754" width="50.36328125" style="94" customWidth="1"/>
    <col min="10755" max="10755" width="8.90625" style="94" customWidth="1"/>
    <col min="10756" max="10758" width="14.453125" style="94" customWidth="1"/>
    <col min="10759" max="10760" width="8.6328125" style="94"/>
    <col min="10761" max="10761" width="17.453125" style="94" customWidth="1"/>
    <col min="10762" max="11008" width="8.6328125" style="94"/>
    <col min="11009" max="11009" width="9.36328125" style="94" customWidth="1"/>
    <col min="11010" max="11010" width="50.36328125" style="94" customWidth="1"/>
    <col min="11011" max="11011" width="8.90625" style="94" customWidth="1"/>
    <col min="11012" max="11014" width="14.453125" style="94" customWidth="1"/>
    <col min="11015" max="11016" width="8.6328125" style="94"/>
    <col min="11017" max="11017" width="17.453125" style="94" customWidth="1"/>
    <col min="11018" max="11264" width="8.6328125" style="94"/>
    <col min="11265" max="11265" width="9.36328125" style="94" customWidth="1"/>
    <col min="11266" max="11266" width="50.36328125" style="94" customWidth="1"/>
    <col min="11267" max="11267" width="8.90625" style="94" customWidth="1"/>
    <col min="11268" max="11270" width="14.453125" style="94" customWidth="1"/>
    <col min="11271" max="11272" width="8.6328125" style="94"/>
    <col min="11273" max="11273" width="17.453125" style="94" customWidth="1"/>
    <col min="11274" max="11520" width="8.6328125" style="94"/>
    <col min="11521" max="11521" width="9.36328125" style="94" customWidth="1"/>
    <col min="11522" max="11522" width="50.36328125" style="94" customWidth="1"/>
    <col min="11523" max="11523" width="8.90625" style="94" customWidth="1"/>
    <col min="11524" max="11526" width="14.453125" style="94" customWidth="1"/>
    <col min="11527" max="11528" width="8.6328125" style="94"/>
    <col min="11529" max="11529" width="17.453125" style="94" customWidth="1"/>
    <col min="11530" max="11776" width="8.6328125" style="94"/>
    <col min="11777" max="11777" width="9.36328125" style="94" customWidth="1"/>
    <col min="11778" max="11778" width="50.36328125" style="94" customWidth="1"/>
    <col min="11779" max="11779" width="8.90625" style="94" customWidth="1"/>
    <col min="11780" max="11782" width="14.453125" style="94" customWidth="1"/>
    <col min="11783" max="11784" width="8.6328125" style="94"/>
    <col min="11785" max="11785" width="17.453125" style="94" customWidth="1"/>
    <col min="11786" max="12032" width="8.6328125" style="94"/>
    <col min="12033" max="12033" width="9.36328125" style="94" customWidth="1"/>
    <col min="12034" max="12034" width="50.36328125" style="94" customWidth="1"/>
    <col min="12035" max="12035" width="8.90625" style="94" customWidth="1"/>
    <col min="12036" max="12038" width="14.453125" style="94" customWidth="1"/>
    <col min="12039" max="12040" width="8.6328125" style="94"/>
    <col min="12041" max="12041" width="17.453125" style="94" customWidth="1"/>
    <col min="12042" max="12288" width="8.6328125" style="94"/>
    <col min="12289" max="12289" width="9.36328125" style="94" customWidth="1"/>
    <col min="12290" max="12290" width="50.36328125" style="94" customWidth="1"/>
    <col min="12291" max="12291" width="8.90625" style="94" customWidth="1"/>
    <col min="12292" max="12294" width="14.453125" style="94" customWidth="1"/>
    <col min="12295" max="12296" width="8.6328125" style="94"/>
    <col min="12297" max="12297" width="17.453125" style="94" customWidth="1"/>
    <col min="12298" max="12544" width="8.6328125" style="94"/>
    <col min="12545" max="12545" width="9.36328125" style="94" customWidth="1"/>
    <col min="12546" max="12546" width="50.36328125" style="94" customWidth="1"/>
    <col min="12547" max="12547" width="8.90625" style="94" customWidth="1"/>
    <col min="12548" max="12550" width="14.453125" style="94" customWidth="1"/>
    <col min="12551" max="12552" width="8.6328125" style="94"/>
    <col min="12553" max="12553" width="17.453125" style="94" customWidth="1"/>
    <col min="12554" max="12800" width="8.6328125" style="94"/>
    <col min="12801" max="12801" width="9.36328125" style="94" customWidth="1"/>
    <col min="12802" max="12802" width="50.36328125" style="94" customWidth="1"/>
    <col min="12803" max="12803" width="8.90625" style="94" customWidth="1"/>
    <col min="12804" max="12806" width="14.453125" style="94" customWidth="1"/>
    <col min="12807" max="12808" width="8.6328125" style="94"/>
    <col min="12809" max="12809" width="17.453125" style="94" customWidth="1"/>
    <col min="12810" max="13056" width="8.6328125" style="94"/>
    <col min="13057" max="13057" width="9.36328125" style="94" customWidth="1"/>
    <col min="13058" max="13058" width="50.36328125" style="94" customWidth="1"/>
    <col min="13059" max="13059" width="8.90625" style="94" customWidth="1"/>
    <col min="13060" max="13062" width="14.453125" style="94" customWidth="1"/>
    <col min="13063" max="13064" width="8.6328125" style="94"/>
    <col min="13065" max="13065" width="17.453125" style="94" customWidth="1"/>
    <col min="13066" max="13312" width="8.6328125" style="94"/>
    <col min="13313" max="13313" width="9.36328125" style="94" customWidth="1"/>
    <col min="13314" max="13314" width="50.36328125" style="94" customWidth="1"/>
    <col min="13315" max="13315" width="8.90625" style="94" customWidth="1"/>
    <col min="13316" max="13318" width="14.453125" style="94" customWidth="1"/>
    <col min="13319" max="13320" width="8.6328125" style="94"/>
    <col min="13321" max="13321" width="17.453125" style="94" customWidth="1"/>
    <col min="13322" max="13568" width="8.6328125" style="94"/>
    <col min="13569" max="13569" width="9.36328125" style="94" customWidth="1"/>
    <col min="13570" max="13570" width="50.36328125" style="94" customWidth="1"/>
    <col min="13571" max="13571" width="8.90625" style="94" customWidth="1"/>
    <col min="13572" max="13574" width="14.453125" style="94" customWidth="1"/>
    <col min="13575" max="13576" width="8.6328125" style="94"/>
    <col min="13577" max="13577" width="17.453125" style="94" customWidth="1"/>
    <col min="13578" max="13824" width="8.6328125" style="94"/>
    <col min="13825" max="13825" width="9.36328125" style="94" customWidth="1"/>
    <col min="13826" max="13826" width="50.36328125" style="94" customWidth="1"/>
    <col min="13827" max="13827" width="8.90625" style="94" customWidth="1"/>
    <col min="13828" max="13830" width="14.453125" style="94" customWidth="1"/>
    <col min="13831" max="13832" width="8.6328125" style="94"/>
    <col min="13833" max="13833" width="17.453125" style="94" customWidth="1"/>
    <col min="13834" max="14080" width="8.6328125" style="94"/>
    <col min="14081" max="14081" width="9.36328125" style="94" customWidth="1"/>
    <col min="14082" max="14082" width="50.36328125" style="94" customWidth="1"/>
    <col min="14083" max="14083" width="8.90625" style="94" customWidth="1"/>
    <col min="14084" max="14086" width="14.453125" style="94" customWidth="1"/>
    <col min="14087" max="14088" width="8.6328125" style="94"/>
    <col min="14089" max="14089" width="17.453125" style="94" customWidth="1"/>
    <col min="14090" max="14336" width="8.6328125" style="94"/>
    <col min="14337" max="14337" width="9.36328125" style="94" customWidth="1"/>
    <col min="14338" max="14338" width="50.36328125" style="94" customWidth="1"/>
    <col min="14339" max="14339" width="8.90625" style="94" customWidth="1"/>
    <col min="14340" max="14342" width="14.453125" style="94" customWidth="1"/>
    <col min="14343" max="14344" width="8.6328125" style="94"/>
    <col min="14345" max="14345" width="17.453125" style="94" customWidth="1"/>
    <col min="14346" max="14592" width="8.6328125" style="94"/>
    <col min="14593" max="14593" width="9.36328125" style="94" customWidth="1"/>
    <col min="14594" max="14594" width="50.36328125" style="94" customWidth="1"/>
    <col min="14595" max="14595" width="8.90625" style="94" customWidth="1"/>
    <col min="14596" max="14598" width="14.453125" style="94" customWidth="1"/>
    <col min="14599" max="14600" width="8.6328125" style="94"/>
    <col min="14601" max="14601" width="17.453125" style="94" customWidth="1"/>
    <col min="14602" max="14848" width="8.6328125" style="94"/>
    <col min="14849" max="14849" width="9.36328125" style="94" customWidth="1"/>
    <col min="14850" max="14850" width="50.36328125" style="94" customWidth="1"/>
    <col min="14851" max="14851" width="8.90625" style="94" customWidth="1"/>
    <col min="14852" max="14854" width="14.453125" style="94" customWidth="1"/>
    <col min="14855" max="14856" width="8.6328125" style="94"/>
    <col min="14857" max="14857" width="17.453125" style="94" customWidth="1"/>
    <col min="14858" max="15104" width="8.6328125" style="94"/>
    <col min="15105" max="15105" width="9.36328125" style="94" customWidth="1"/>
    <col min="15106" max="15106" width="50.36328125" style="94" customWidth="1"/>
    <col min="15107" max="15107" width="8.90625" style="94" customWidth="1"/>
    <col min="15108" max="15110" width="14.453125" style="94" customWidth="1"/>
    <col min="15111" max="15112" width="8.6328125" style="94"/>
    <col min="15113" max="15113" width="17.453125" style="94" customWidth="1"/>
    <col min="15114" max="15360" width="8.6328125" style="94"/>
    <col min="15361" max="15361" width="9.36328125" style="94" customWidth="1"/>
    <col min="15362" max="15362" width="50.36328125" style="94" customWidth="1"/>
    <col min="15363" max="15363" width="8.90625" style="94" customWidth="1"/>
    <col min="15364" max="15366" width="14.453125" style="94" customWidth="1"/>
    <col min="15367" max="15368" width="8.6328125" style="94"/>
    <col min="15369" max="15369" width="17.453125" style="94" customWidth="1"/>
    <col min="15370" max="15616" width="8.6328125" style="94"/>
    <col min="15617" max="15617" width="9.36328125" style="94" customWidth="1"/>
    <col min="15618" max="15618" width="50.36328125" style="94" customWidth="1"/>
    <col min="15619" max="15619" width="8.90625" style="94" customWidth="1"/>
    <col min="15620" max="15622" width="14.453125" style="94" customWidth="1"/>
    <col min="15623" max="15624" width="8.6328125" style="94"/>
    <col min="15625" max="15625" width="17.453125" style="94" customWidth="1"/>
    <col min="15626" max="15872" width="8.6328125" style="94"/>
    <col min="15873" max="15873" width="9.36328125" style="94" customWidth="1"/>
    <col min="15874" max="15874" width="50.36328125" style="94" customWidth="1"/>
    <col min="15875" max="15875" width="8.90625" style="94" customWidth="1"/>
    <col min="15876" max="15878" width="14.453125" style="94" customWidth="1"/>
    <col min="15879" max="15880" width="8.6328125" style="94"/>
    <col min="15881" max="15881" width="17.453125" style="94" customWidth="1"/>
    <col min="15882" max="16128" width="8.6328125" style="94"/>
    <col min="16129" max="16129" width="9.36328125" style="94" customWidth="1"/>
    <col min="16130" max="16130" width="50.36328125" style="94" customWidth="1"/>
    <col min="16131" max="16131" width="8.90625" style="94" customWidth="1"/>
    <col min="16132" max="16134" width="14.453125" style="94" customWidth="1"/>
    <col min="16135" max="16136" width="8.6328125" style="94"/>
    <col min="16137" max="16137" width="17.453125" style="94" customWidth="1"/>
    <col min="16138" max="16384" width="8.6328125" style="94"/>
  </cols>
  <sheetData>
    <row r="1" spans="1:16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5">
      <c r="A2" s="3"/>
      <c r="B2" s="3"/>
      <c r="C2" s="3"/>
      <c r="D2" s="3"/>
      <c r="E2" s="4"/>
      <c r="F2" s="4"/>
      <c r="G2" s="4"/>
      <c r="H2" s="4"/>
      <c r="I2" s="95"/>
      <c r="J2" s="95"/>
      <c r="K2" s="95"/>
      <c r="L2" s="95"/>
    </row>
    <row r="3" spans="1:16" ht="16.5" customHeight="1" x14ac:dyDescent="0.25">
      <c r="A3" s="257" t="s">
        <v>122</v>
      </c>
      <c r="B3" s="258"/>
      <c r="C3" s="258"/>
      <c r="D3" s="258"/>
      <c r="E3" s="258"/>
      <c r="F3" s="258"/>
      <c r="G3" s="258"/>
      <c r="H3" s="259"/>
      <c r="I3" s="96"/>
      <c r="J3" s="96"/>
      <c r="K3" s="96"/>
      <c r="L3" s="96"/>
      <c r="M3" s="96"/>
      <c r="N3" s="96"/>
      <c r="O3" s="96"/>
      <c r="P3" s="96"/>
    </row>
    <row r="4" spans="1:16" ht="16.5" customHeight="1" x14ac:dyDescent="0.25">
      <c r="A4" s="97"/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</row>
    <row r="5" spans="1:16" ht="16.5" customHeight="1" x14ac:dyDescent="0.25">
      <c r="A5" s="260" t="s">
        <v>123</v>
      </c>
      <c r="B5" s="260"/>
      <c r="C5" s="260"/>
      <c r="D5" s="260"/>
      <c r="E5" s="260"/>
      <c r="F5" s="260"/>
      <c r="G5" s="260"/>
      <c r="H5" s="260"/>
      <c r="I5" s="96"/>
      <c r="J5" s="96"/>
      <c r="K5" s="96"/>
      <c r="L5" s="96"/>
      <c r="M5" s="96"/>
      <c r="N5" s="96"/>
      <c r="O5" s="96"/>
      <c r="P5" s="96"/>
    </row>
    <row r="6" spans="1:16" ht="13" thickBot="1" x14ac:dyDescent="0.3">
      <c r="A6" s="98"/>
      <c r="B6" s="98"/>
      <c r="C6" s="99"/>
      <c r="D6" s="98"/>
      <c r="E6" s="98"/>
      <c r="F6" s="98"/>
      <c r="G6" s="98"/>
      <c r="H6" s="98"/>
    </row>
    <row r="7" spans="1:16" ht="36.75" customHeight="1" thickBot="1" x14ac:dyDescent="0.3">
      <c r="A7" s="100" t="s">
        <v>124</v>
      </c>
      <c r="B7" s="100" t="s">
        <v>125</v>
      </c>
      <c r="C7" s="101" t="s">
        <v>126</v>
      </c>
      <c r="D7" s="102" t="s">
        <v>127</v>
      </c>
      <c r="E7" s="102" t="s">
        <v>128</v>
      </c>
      <c r="F7" s="102" t="s">
        <v>129</v>
      </c>
      <c r="G7" s="261" t="s">
        <v>130</v>
      </c>
      <c r="H7" s="262"/>
    </row>
    <row r="8" spans="1:16" ht="15" customHeight="1" x14ac:dyDescent="0.25">
      <c r="A8" s="103" t="s">
        <v>131</v>
      </c>
      <c r="B8" s="103" t="str">
        <f>'POSTO 1'!D7</f>
        <v>(Descrição do Cargo)</v>
      </c>
      <c r="C8" s="104">
        <f>'POSTO 1'!D45</f>
        <v>0</v>
      </c>
      <c r="D8" s="104">
        <f>'POSTO 1'!C45</f>
        <v>0</v>
      </c>
      <c r="E8" s="105">
        <f>'POSTO 1'!E45</f>
        <v>0</v>
      </c>
      <c r="F8" s="105">
        <f>'POSTO 1'!F47</f>
        <v>0</v>
      </c>
      <c r="G8" s="263">
        <f>'POSTO 1'!F48</f>
        <v>0</v>
      </c>
      <c r="H8" s="264"/>
    </row>
    <row r="9" spans="1:16" ht="15" customHeight="1" x14ac:dyDescent="0.25">
      <c r="A9" s="106" t="s">
        <v>132</v>
      </c>
      <c r="B9" s="106" t="str">
        <f>'POSTO 2'!D7</f>
        <v>(Descrição do Cargo)</v>
      </c>
      <c r="C9" s="104">
        <f>'POSTO 2'!D45</f>
        <v>0</v>
      </c>
      <c r="D9" s="107">
        <f>'POSTO 2'!C45</f>
        <v>0</v>
      </c>
      <c r="E9" s="108">
        <f>'POSTO 2'!E45</f>
        <v>0</v>
      </c>
      <c r="F9" s="108">
        <f>'POSTO 2'!F47</f>
        <v>0</v>
      </c>
      <c r="G9" s="250">
        <f>'POSTO 2'!F48</f>
        <v>0</v>
      </c>
      <c r="H9" s="251"/>
    </row>
    <row r="10" spans="1:16" ht="15" customHeight="1" x14ac:dyDescent="0.25">
      <c r="A10" s="106" t="s">
        <v>133</v>
      </c>
      <c r="B10" s="106" t="str">
        <f>'POSTO 3'!D7</f>
        <v>(Descrição do Cargo)</v>
      </c>
      <c r="C10" s="104">
        <f>'POSTO 3'!D45</f>
        <v>0</v>
      </c>
      <c r="D10" s="107">
        <f>'POSTO 3'!C45</f>
        <v>0</v>
      </c>
      <c r="E10" s="108">
        <f>'POSTO 3'!E45</f>
        <v>0</v>
      </c>
      <c r="F10" s="108">
        <f>'POSTO 3'!F47</f>
        <v>0</v>
      </c>
      <c r="G10" s="250">
        <f>'POSTO 3'!F48</f>
        <v>0</v>
      </c>
      <c r="H10" s="251"/>
    </row>
    <row r="11" spans="1:16" ht="15" customHeight="1" x14ac:dyDescent="0.25">
      <c r="A11" s="106" t="s">
        <v>134</v>
      </c>
      <c r="B11" s="106" t="str">
        <f>'POSTO 4'!D7</f>
        <v>(Descrição do Cargo)</v>
      </c>
      <c r="C11" s="104">
        <f>'POSTO 4'!D45</f>
        <v>0</v>
      </c>
      <c r="D11" s="107">
        <f>'POSTO 4'!C45</f>
        <v>0</v>
      </c>
      <c r="E11" s="108">
        <f>'POSTO 4'!E45</f>
        <v>0</v>
      </c>
      <c r="F11" s="108">
        <f>'POSTO 4'!F47</f>
        <v>0</v>
      </c>
      <c r="G11" s="250">
        <f>'POSTO 4'!F48</f>
        <v>0</v>
      </c>
      <c r="H11" s="251"/>
    </row>
    <row r="12" spans="1:16" ht="15" customHeight="1" x14ac:dyDescent="0.25">
      <c r="A12" s="106" t="s">
        <v>135</v>
      </c>
      <c r="B12" s="106" t="str">
        <f>'POSTO 5'!D7</f>
        <v>(Descrição do Cargo)</v>
      </c>
      <c r="C12" s="104">
        <f>'POSTO 5'!D45</f>
        <v>0</v>
      </c>
      <c r="D12" s="107">
        <f>'POSTO 5'!C45</f>
        <v>0</v>
      </c>
      <c r="E12" s="108">
        <f>'POSTO 5'!E45</f>
        <v>0</v>
      </c>
      <c r="F12" s="108">
        <f>'POSTO 5'!F47</f>
        <v>0</v>
      </c>
      <c r="G12" s="250">
        <f>'POSTO 5'!F48</f>
        <v>0</v>
      </c>
      <c r="H12" s="251"/>
    </row>
    <row r="13" spans="1:16" ht="15" customHeight="1" thickBot="1" x14ac:dyDescent="0.3">
      <c r="A13" s="109" t="s">
        <v>136</v>
      </c>
      <c r="B13" s="109" t="str">
        <f>'POSTO 6'!D7</f>
        <v>(Descrição do Cargo)</v>
      </c>
      <c r="C13" s="110">
        <f>'POSTO 6'!D45</f>
        <v>0</v>
      </c>
      <c r="D13" s="110">
        <f>'POSTO 6'!C45</f>
        <v>0</v>
      </c>
      <c r="E13" s="111">
        <f>'POSTO 6'!E45</f>
        <v>0</v>
      </c>
      <c r="F13" s="111">
        <f>'POSTO 6'!F47</f>
        <v>0</v>
      </c>
      <c r="G13" s="265">
        <f>'POSTO 6'!F48</f>
        <v>0</v>
      </c>
      <c r="H13" s="266"/>
    </row>
    <row r="14" spans="1:16" ht="15" customHeight="1" thickTop="1" thickBot="1" x14ac:dyDescent="0.3">
      <c r="A14" s="109" t="s">
        <v>138</v>
      </c>
      <c r="B14" s="109" t="str">
        <f>'POSTO 7'!D7</f>
        <v>(Descrição do Cargo)</v>
      </c>
      <c r="C14" s="110">
        <f>'POSTO 7'!D45</f>
        <v>0</v>
      </c>
      <c r="D14" s="110">
        <f>'POSTO 7'!C45</f>
        <v>0</v>
      </c>
      <c r="E14" s="111">
        <f>'POSTO 7'!E45</f>
        <v>0</v>
      </c>
      <c r="F14" s="111">
        <f>'POSTO 7'!F47</f>
        <v>0</v>
      </c>
      <c r="G14" s="265">
        <f>'POSTO 7'!F48</f>
        <v>0</v>
      </c>
      <c r="H14" s="266"/>
    </row>
    <row r="15" spans="1:16" ht="20.149999999999999" customHeight="1" thickTop="1" thickBot="1" x14ac:dyDescent="0.3">
      <c r="A15" s="252" t="s">
        <v>137</v>
      </c>
      <c r="B15" s="253"/>
      <c r="C15" s="253"/>
      <c r="D15" s="253"/>
      <c r="E15" s="253"/>
      <c r="F15" s="254"/>
      <c r="G15" s="255">
        <f>ROUND(SUM(G8:H13),2)</f>
        <v>0</v>
      </c>
      <c r="H15" s="256"/>
    </row>
    <row r="16" spans="1:16" x14ac:dyDescent="0.25">
      <c r="A16" s="98"/>
      <c r="B16" s="98"/>
      <c r="C16" s="99"/>
      <c r="D16" s="98"/>
      <c r="E16" s="98"/>
      <c r="F16" s="98"/>
      <c r="G16" s="98"/>
      <c r="H16" s="98"/>
    </row>
    <row r="17" spans="1:9" x14ac:dyDescent="0.25">
      <c r="A17" s="98"/>
      <c r="B17" s="98"/>
      <c r="C17" s="99"/>
      <c r="D17" s="98"/>
      <c r="E17" s="98"/>
      <c r="F17" s="98"/>
      <c r="G17" s="98"/>
      <c r="H17" s="98"/>
      <c r="I17" s="94" t="s">
        <v>105</v>
      </c>
    </row>
    <row r="19" spans="1:9" x14ac:dyDescent="0.25">
      <c r="H19" s="92"/>
    </row>
  </sheetData>
  <sheetProtection algorithmName="SHA-512" hashValue="lvzmVwBtUfQCB3iSTmBVEscOe1YAAHeYha+KR47wnr0A4R5cZq/s4aXPPkER8DohniLvSDjULWWCfJ5bG6ImGQ==" saltValue="IORHyPfFn1lRLHRjXDVbig==" spinCount="100000" sheet="1" selectLockedCells="1"/>
  <mergeCells count="12">
    <mergeCell ref="G10:H10"/>
    <mergeCell ref="G14:H14"/>
    <mergeCell ref="A3:H3"/>
    <mergeCell ref="A5:H5"/>
    <mergeCell ref="G7:H7"/>
    <mergeCell ref="G8:H8"/>
    <mergeCell ref="G9:H9"/>
    <mergeCell ref="G11:H11"/>
    <mergeCell ref="G12:H12"/>
    <mergeCell ref="G13:H13"/>
    <mergeCell ref="A15:F15"/>
    <mergeCell ref="G15:H15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POSTO 1</vt:lpstr>
      <vt:lpstr>POSTO 2</vt:lpstr>
      <vt:lpstr>POSTO 3</vt:lpstr>
      <vt:lpstr>POSTO 4</vt:lpstr>
      <vt:lpstr>POSTO 5</vt:lpstr>
      <vt:lpstr>POSTO 6</vt:lpstr>
      <vt:lpstr>POSTO 7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</vt:vector>
  </TitlesOfParts>
  <Company>BB Tecnologia e Servi?os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Marcondes Alves Pereira</dc:creator>
  <cp:lastModifiedBy>Marta de Souza Mercedes do Espirito Santo</cp:lastModifiedBy>
  <dcterms:created xsi:type="dcterms:W3CDTF">2022-06-29T19:23:12Z</dcterms:created>
  <dcterms:modified xsi:type="dcterms:W3CDTF">2024-11-04T19:19:03Z</dcterms:modified>
</cp:coreProperties>
</file>