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bbtecno-my.sharepoint.com/personal/eli_oliveira_bbts_com_br/Documents/CESEC 2024/CONTRATOS/PUBLICACAO EDITAL - site bbts/10 Outubro/1064625 -/"/>
    </mc:Choice>
  </mc:AlternateContent>
  <xr:revisionPtr revIDLastSave="1" documentId="8_{A260E960-B528-44E8-A2C0-0F89809DEE04}" xr6:coauthVersionLast="47" xr6:coauthVersionMax="47" xr10:uidLastSave="{CBF32CBF-FBA3-4948-8200-542CC4D1322F}"/>
  <bookViews>
    <workbookView xWindow="-110" yWindow="-110" windowWidth="19420" windowHeight="10300" xr2:uid="{723E54F1-599E-4F12-B4F7-27FFC67E0EDD}"/>
  </bookViews>
  <sheets>
    <sheet name="Planilha de proposta de preço" sheetId="3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6" i="3" l="1"/>
  <c r="F7" i="3"/>
  <c r="F8" i="3"/>
  <c r="F9" i="3"/>
  <c r="F10" i="3"/>
  <c r="F11" i="3"/>
  <c r="F12" i="3"/>
  <c r="F13" i="3"/>
  <c r="F14" i="3"/>
  <c r="F15" i="3"/>
  <c r="F16" i="3"/>
  <c r="F17" i="3"/>
  <c r="F18" i="3"/>
  <c r="F19" i="3"/>
  <c r="F20" i="3"/>
  <c r="F21" i="3"/>
  <c r="F22" i="3"/>
  <c r="F23" i="3"/>
  <c r="F24" i="3"/>
  <c r="F25" i="3"/>
  <c r="F26" i="3"/>
  <c r="F27" i="3"/>
  <c r="F28" i="3"/>
  <c r="F29" i="3"/>
  <c r="F30" i="3"/>
  <c r="F31" i="3"/>
  <c r="F32" i="3"/>
  <c r="F33" i="3"/>
  <c r="F34" i="3"/>
  <c r="F35" i="3"/>
  <c r="F36" i="3"/>
  <c r="F37" i="3"/>
  <c r="F38" i="3"/>
  <c r="F39" i="3"/>
  <c r="F40" i="3"/>
  <c r="F41" i="3"/>
  <c r="F42" i="3"/>
  <c r="F5" i="3"/>
  <c r="L16" i="3"/>
  <c r="O16" i="3"/>
  <c r="I16" i="3"/>
  <c r="O5" i="3"/>
  <c r="O6" i="3"/>
  <c r="O7" i="3"/>
  <c r="O8" i="3"/>
  <c r="O9" i="3"/>
  <c r="O10" i="3"/>
  <c r="O11" i="3"/>
  <c r="O12" i="3"/>
  <c r="O13" i="3"/>
  <c r="O14" i="3"/>
  <c r="O15" i="3"/>
  <c r="O17" i="3"/>
  <c r="O18" i="3"/>
  <c r="O19" i="3"/>
  <c r="O20" i="3"/>
  <c r="O21" i="3"/>
  <c r="O22" i="3"/>
  <c r="O23" i="3"/>
  <c r="O24" i="3"/>
  <c r="O25" i="3"/>
  <c r="O26" i="3"/>
  <c r="O27" i="3"/>
  <c r="O28" i="3"/>
  <c r="O29" i="3"/>
  <c r="O30" i="3"/>
  <c r="O31" i="3"/>
  <c r="O32" i="3"/>
  <c r="O33" i="3"/>
  <c r="O34" i="3"/>
  <c r="O35" i="3"/>
  <c r="O36" i="3"/>
  <c r="O37" i="3"/>
  <c r="O38" i="3"/>
  <c r="O39" i="3"/>
  <c r="O40" i="3"/>
  <c r="O41" i="3"/>
  <c r="O42" i="3"/>
  <c r="L5" i="3"/>
  <c r="P16" i="3" l="1"/>
  <c r="L10" i="3"/>
  <c r="I10" i="3"/>
  <c r="P10" i="3" s="1"/>
  <c r="L42" i="3"/>
  <c r="I42" i="3"/>
  <c r="L41" i="3"/>
  <c r="I41" i="3"/>
  <c r="L40" i="3"/>
  <c r="I40" i="3"/>
  <c r="P40" i="3" s="1"/>
  <c r="L39" i="3"/>
  <c r="I39" i="3"/>
  <c r="P39" i="3" s="1"/>
  <c r="L38" i="3"/>
  <c r="I38" i="3"/>
  <c r="P38" i="3" s="1"/>
  <c r="L37" i="3"/>
  <c r="I37" i="3"/>
  <c r="L36" i="3"/>
  <c r="I36" i="3"/>
  <c r="L35" i="3"/>
  <c r="I35" i="3"/>
  <c r="P35" i="3" s="1"/>
  <c r="L34" i="3"/>
  <c r="I34" i="3"/>
  <c r="L33" i="3"/>
  <c r="I33" i="3"/>
  <c r="L32" i="3"/>
  <c r="I32" i="3"/>
  <c r="L31" i="3"/>
  <c r="I31" i="3"/>
  <c r="P31" i="3" s="1"/>
  <c r="L30" i="3"/>
  <c r="I30" i="3"/>
  <c r="P30" i="3" s="1"/>
  <c r="L29" i="3"/>
  <c r="I29" i="3"/>
  <c r="P29" i="3" s="1"/>
  <c r="L28" i="3"/>
  <c r="I28" i="3"/>
  <c r="L27" i="3"/>
  <c r="I27" i="3"/>
  <c r="P27" i="3" s="1"/>
  <c r="L26" i="3"/>
  <c r="I26" i="3"/>
  <c r="L25" i="3"/>
  <c r="I25" i="3"/>
  <c r="L24" i="3"/>
  <c r="I24" i="3"/>
  <c r="L23" i="3"/>
  <c r="I23" i="3"/>
  <c r="P23" i="3" s="1"/>
  <c r="L22" i="3"/>
  <c r="I22" i="3"/>
  <c r="P22" i="3" s="1"/>
  <c r="L21" i="3"/>
  <c r="I21" i="3"/>
  <c r="P21" i="3" s="1"/>
  <c r="L20" i="3"/>
  <c r="I20" i="3"/>
  <c r="L19" i="3"/>
  <c r="I19" i="3"/>
  <c r="P19" i="3" s="1"/>
  <c r="L18" i="3"/>
  <c r="I18" i="3"/>
  <c r="L17" i="3"/>
  <c r="I17" i="3"/>
  <c r="L15" i="3"/>
  <c r="I15" i="3"/>
  <c r="P15" i="3" s="1"/>
  <c r="L14" i="3"/>
  <c r="I14" i="3"/>
  <c r="P14" i="3" s="1"/>
  <c r="L13" i="3"/>
  <c r="I13" i="3"/>
  <c r="P13" i="3" s="1"/>
  <c r="L12" i="3"/>
  <c r="I12" i="3"/>
  <c r="L11" i="3"/>
  <c r="I11" i="3"/>
  <c r="L9" i="3"/>
  <c r="I9" i="3"/>
  <c r="P9" i="3" s="1"/>
  <c r="L8" i="3"/>
  <c r="I8" i="3"/>
  <c r="L7" i="3"/>
  <c r="I7" i="3"/>
  <c r="L6" i="3"/>
  <c r="I6" i="3"/>
  <c r="P6" i="3" s="1"/>
  <c r="I5" i="3"/>
  <c r="P8" i="3" l="1"/>
  <c r="P18" i="3"/>
  <c r="P26" i="3"/>
  <c r="P34" i="3"/>
  <c r="P37" i="3"/>
  <c r="P5" i="3"/>
  <c r="P24" i="3"/>
  <c r="P32" i="3"/>
  <c r="P11" i="3"/>
  <c r="P20" i="3"/>
  <c r="P28" i="3"/>
  <c r="P36" i="3"/>
  <c r="P12" i="3"/>
  <c r="P42" i="3"/>
  <c r="P7" i="3"/>
  <c r="P17" i="3"/>
  <c r="P25" i="3"/>
  <c r="P33" i="3"/>
  <c r="P41" i="3"/>
  <c r="Q5" i="3" l="1"/>
  <c r="Q44" i="3" s="1"/>
  <c r="Q32" i="3"/>
  <c r="Q37" i="3"/>
  <c r="Q24" i="3"/>
  <c r="Q20" i="3"/>
  <c r="Q11" i="3"/>
</calcChain>
</file>

<file path=xl/sharedStrings.xml><?xml version="1.0" encoding="utf-8"?>
<sst xmlns="http://schemas.openxmlformats.org/spreadsheetml/2006/main" count="69" uniqueCount="69">
  <si>
    <t xml:space="preserve">PREÇO POR m²                                      Avaliação Imobiliária para fins de locação </t>
  </si>
  <si>
    <t xml:space="preserve">  PREÇO POR m²                                                    Inspeção Predial/Avaliação Estrutural</t>
  </si>
  <si>
    <t>PREÇO POR m²                                                   Elaboração de Desenho Técnico de Arquitetura</t>
  </si>
  <si>
    <t>PREÇO POR m²                                                   Elaboração de Projeto Básico Técnico</t>
  </si>
  <si>
    <t xml:space="preserve">TOTAIS </t>
  </si>
  <si>
    <t xml:space="preserve">PROPOSTA COMERCIAL </t>
  </si>
  <si>
    <t xml:space="preserve"> (informe aqui nome e cnpj da empresa )</t>
  </si>
  <si>
    <t>Lote</t>
  </si>
  <si>
    <t>Localidade</t>
  </si>
  <si>
    <t>Custo por m² (A)</t>
  </si>
  <si>
    <t>Quantidade estimada de acionamento m²                        (B)</t>
  </si>
  <si>
    <t>Custo (R$) Total do serviço por m²                     C =(A)*(B)</t>
  </si>
  <si>
    <t>Custo por m² (D)</t>
  </si>
  <si>
    <t>Quantidade estimada de acionamento m²                        (E)</t>
  </si>
  <si>
    <t>Custo (R$)Total do serviço por m²                                     F=(D)*(E)</t>
  </si>
  <si>
    <t>Custo por m² (G)</t>
  </si>
  <si>
    <t>Quantidade estimada de acionamento m²                        (H)</t>
  </si>
  <si>
    <t>Custo (R$) Total do serviço por m²                     I =(G)*(H)</t>
  </si>
  <si>
    <t>Custo por m² (J)</t>
  </si>
  <si>
    <t>Quantidade estimada de acionamento m²                        (K)</t>
  </si>
  <si>
    <t>Custo (R$) Total do serviço por m²                      L =(J)*(K)</t>
  </si>
  <si>
    <t>Valor Total                           por Unidade C+F+I+L</t>
  </si>
  <si>
    <t>Valor Global                             por Lote</t>
  </si>
  <si>
    <t>Lote 01</t>
  </si>
  <si>
    <t>Belém CAT-BEM</t>
  </si>
  <si>
    <t>Belém  CEDIG</t>
  </si>
  <si>
    <t>Porto Velho</t>
  </si>
  <si>
    <t>São Luiz</t>
  </si>
  <si>
    <t>Manaus</t>
  </si>
  <si>
    <t>Palmas</t>
  </si>
  <si>
    <t>Lote 02</t>
  </si>
  <si>
    <t>Recife</t>
  </si>
  <si>
    <t>Natal</t>
  </si>
  <si>
    <t xml:space="preserve">Maceió </t>
  </si>
  <si>
    <t>Salvador CAT-SAL</t>
  </si>
  <si>
    <t>Salvador Cecan-SAL</t>
  </si>
  <si>
    <t>Lauro de Freitas -BA - Cecan</t>
  </si>
  <si>
    <t>João Pessoa</t>
  </si>
  <si>
    <t>Teresina</t>
  </si>
  <si>
    <t>Fortaleza</t>
  </si>
  <si>
    <t>Lote 03</t>
  </si>
  <si>
    <t>Brasília</t>
  </si>
  <si>
    <t>Campo Grande</t>
  </si>
  <si>
    <t>Cuiabá</t>
  </si>
  <si>
    <t>Filial Goiânia</t>
  </si>
  <si>
    <t>Lote 04</t>
  </si>
  <si>
    <t>Rio de Janeiro -  Estrada dos bandeirantes nº 7966</t>
  </si>
  <si>
    <t>Rio de Janeiro -  Estrada dos bandeirantes vargem pequena nº 13.843</t>
  </si>
  <si>
    <t>Rio de Janeiro - Estrada dos bandeirantes Camorim nº 10.875</t>
  </si>
  <si>
    <t>Rio de Janeiro - CAT-CAR</t>
  </si>
  <si>
    <t>Belo Horizonte</t>
  </si>
  <si>
    <t>Vitória</t>
  </si>
  <si>
    <t>Uberlândia</t>
  </si>
  <si>
    <t>Piraí - Rio de Janeiro</t>
  </si>
  <si>
    <t>Lote 05</t>
  </si>
  <si>
    <t xml:space="preserve">Filial São Paulo </t>
  </si>
  <si>
    <t>Bauru</t>
  </si>
  <si>
    <t>Ribeirão Preto</t>
  </si>
  <si>
    <t>Barueri</t>
  </si>
  <si>
    <t>Campinas</t>
  </si>
  <si>
    <t>Lote 06</t>
  </si>
  <si>
    <t>Joinville</t>
  </si>
  <si>
    <t>Florianópolis</t>
  </si>
  <si>
    <t>Curitiba</t>
  </si>
  <si>
    <t>Londrina</t>
  </si>
  <si>
    <t>Passo Fundo</t>
  </si>
  <si>
    <t>Porto Alegre</t>
  </si>
  <si>
    <t xml:space="preserve">TOTAL GLOBAL </t>
  </si>
  <si>
    <t>* por gentileza preencher apernas campos em amarelo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</si>
</sst>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&quot;R$&quot;\ #,##0.00"/>
  </numFmts>
  <fonts count="16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4"/>
      <name val="Arial"/>
      <family val="2"/>
    </font>
    <font>
      <b/>
      <sz val="11"/>
      <name val="Arial"/>
      <family val="2"/>
    </font>
    <font>
      <b/>
      <sz val="18"/>
      <name val="Arial"/>
      <family val="2"/>
    </font>
    <font>
      <sz val="14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1"/>
      <color theme="0"/>
      <name val="Calibri"/>
      <family val="2"/>
      <scheme val="minor"/>
    </font>
    <font>
      <b/>
      <sz val="18"/>
      <color rgb="FFFF0000"/>
      <name val="Arial"/>
      <family val="2"/>
    </font>
    <font>
      <b/>
      <sz val="14"/>
      <color theme="0"/>
      <name val="Arial"/>
      <family val="2"/>
    </font>
    <font>
      <sz val="18"/>
      <color theme="1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59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132">
    <xf numFmtId="0" fontId="0" fillId="0" borderId="0" xfId="0"/>
    <xf numFmtId="164" fontId="0" fillId="0" borderId="0" xfId="0" applyNumberFormat="1"/>
    <xf numFmtId="0" fontId="7" fillId="12" borderId="38" xfId="0" applyFont="1" applyFill="1" applyBorder="1" applyAlignment="1">
      <alignment horizontal="center" vertical="center" wrapText="1"/>
    </xf>
    <xf numFmtId="44" fontId="0" fillId="0" borderId="0" xfId="1" applyFont="1" applyFill="1" applyBorder="1" applyAlignment="1">
      <alignment horizontal="center"/>
    </xf>
    <xf numFmtId="44" fontId="0" fillId="0" borderId="0" xfId="1" applyFont="1" applyFill="1" applyBorder="1"/>
    <xf numFmtId="0" fontId="7" fillId="12" borderId="28" xfId="0" applyFont="1" applyFill="1" applyBorder="1" applyAlignment="1">
      <alignment horizontal="center" vertical="center"/>
    </xf>
    <xf numFmtId="0" fontId="1" fillId="0" borderId="0" xfId="0" applyFont="1"/>
    <xf numFmtId="0" fontId="0" fillId="0" borderId="0" xfId="0" applyAlignment="1">
      <alignment horizontal="center"/>
    </xf>
    <xf numFmtId="164" fontId="4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0" fillId="0" borderId="9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44" fontId="10" fillId="11" borderId="4" xfId="1" applyFont="1" applyFill="1" applyBorder="1"/>
    <xf numFmtId="0" fontId="10" fillId="0" borderId="12" xfId="0" applyFont="1" applyBorder="1" applyAlignment="1">
      <alignment horizontal="center"/>
    </xf>
    <xf numFmtId="44" fontId="10" fillId="11" borderId="12" xfId="1" applyFont="1" applyFill="1" applyBorder="1"/>
    <xf numFmtId="44" fontId="10" fillId="3" borderId="20" xfId="1" applyFont="1" applyFill="1" applyBorder="1"/>
    <xf numFmtId="0" fontId="10" fillId="0" borderId="5" xfId="0" applyFont="1" applyBorder="1" applyAlignment="1">
      <alignment horizontal="center"/>
    </xf>
    <xf numFmtId="44" fontId="0" fillId="0" borderId="0" xfId="0" applyNumberFormat="1"/>
    <xf numFmtId="0" fontId="6" fillId="0" borderId="0" xfId="0" applyFont="1" applyAlignment="1">
      <alignment vertical="center"/>
    </xf>
    <xf numFmtId="0" fontId="0" fillId="0" borderId="0" xfId="0" applyAlignment="1">
      <alignment wrapText="1"/>
    </xf>
    <xf numFmtId="164" fontId="0" fillId="0" borderId="0" xfId="0" applyNumberFormat="1" applyAlignment="1">
      <alignment wrapText="1"/>
    </xf>
    <xf numFmtId="0" fontId="7" fillId="12" borderId="24" xfId="0" applyFont="1" applyFill="1" applyBorder="1" applyAlignment="1">
      <alignment horizontal="center" vertical="center"/>
    </xf>
    <xf numFmtId="0" fontId="10" fillId="0" borderId="43" xfId="0" applyFont="1" applyBorder="1"/>
    <xf numFmtId="0" fontId="10" fillId="0" borderId="44" xfId="0" applyFont="1" applyBorder="1"/>
    <xf numFmtId="0" fontId="10" fillId="0" borderId="45" xfId="0" applyFont="1" applyBorder="1"/>
    <xf numFmtId="0" fontId="1" fillId="0" borderId="43" xfId="0" applyFont="1" applyBorder="1"/>
    <xf numFmtId="0" fontId="1" fillId="0" borderId="44" xfId="0" applyFont="1" applyBorder="1"/>
    <xf numFmtId="0" fontId="10" fillId="0" borderId="44" xfId="0" applyFont="1" applyBorder="1" applyAlignment="1">
      <alignment wrapText="1"/>
    </xf>
    <xf numFmtId="0" fontId="10" fillId="0" borderId="40" xfId="0" applyFont="1" applyBorder="1"/>
    <xf numFmtId="0" fontId="1" fillId="0" borderId="45" xfId="0" applyFont="1" applyBorder="1"/>
    <xf numFmtId="0" fontId="7" fillId="12" borderId="37" xfId="0" applyFont="1" applyFill="1" applyBorder="1" applyAlignment="1">
      <alignment horizontal="center" vertical="center" wrapText="1"/>
    </xf>
    <xf numFmtId="2" fontId="7" fillId="12" borderId="37" xfId="0" applyNumberFormat="1" applyFont="1" applyFill="1" applyBorder="1" applyAlignment="1">
      <alignment horizontal="center" vertical="center" wrapText="1"/>
    </xf>
    <xf numFmtId="44" fontId="10" fillId="3" borderId="54" xfId="1" applyFont="1" applyFill="1" applyBorder="1"/>
    <xf numFmtId="44" fontId="10" fillId="11" borderId="18" xfId="1" applyFont="1" applyFill="1" applyBorder="1"/>
    <xf numFmtId="44" fontId="10" fillId="11" borderId="19" xfId="1" applyFont="1" applyFill="1" applyBorder="1"/>
    <xf numFmtId="44" fontId="10" fillId="11" borderId="20" xfId="1" applyFont="1" applyFill="1" applyBorder="1"/>
    <xf numFmtId="0" fontId="10" fillId="0" borderId="49" xfId="0" applyFont="1" applyBorder="1" applyAlignment="1">
      <alignment horizontal="center"/>
    </xf>
    <xf numFmtId="0" fontId="10" fillId="0" borderId="16" xfId="0" applyFont="1" applyBorder="1" applyAlignment="1">
      <alignment horizontal="center"/>
    </xf>
    <xf numFmtId="0" fontId="10" fillId="0" borderId="50" xfId="0" applyFont="1" applyBorder="1" applyAlignment="1">
      <alignment horizontal="center"/>
    </xf>
    <xf numFmtId="0" fontId="10" fillId="0" borderId="17" xfId="0" applyFont="1" applyBorder="1" applyAlignment="1">
      <alignment horizontal="center"/>
    </xf>
    <xf numFmtId="44" fontId="10" fillId="11" borderId="6" xfId="1" applyFont="1" applyFill="1" applyBorder="1"/>
    <xf numFmtId="44" fontId="10" fillId="3" borderId="23" xfId="1" applyFont="1" applyFill="1" applyBorder="1"/>
    <xf numFmtId="0" fontId="10" fillId="0" borderId="51" xfId="0" applyFont="1" applyBorder="1" applyAlignment="1">
      <alignment horizontal="center"/>
    </xf>
    <xf numFmtId="0" fontId="10" fillId="0" borderId="31" xfId="0" applyFont="1" applyBorder="1" applyAlignment="1">
      <alignment horizontal="center"/>
    </xf>
    <xf numFmtId="0" fontId="10" fillId="0" borderId="26" xfId="0" applyFont="1" applyBorder="1" applyAlignment="1">
      <alignment horizontal="center"/>
    </xf>
    <xf numFmtId="0" fontId="10" fillId="0" borderId="7" xfId="0" applyFont="1" applyBorder="1" applyAlignment="1">
      <alignment horizontal="center"/>
    </xf>
    <xf numFmtId="44" fontId="10" fillId="13" borderId="8" xfId="1" applyFont="1" applyFill="1" applyBorder="1" applyAlignment="1" applyProtection="1">
      <alignment horizontal="center"/>
      <protection locked="0"/>
    </xf>
    <xf numFmtId="44" fontId="10" fillId="13" borderId="10" xfId="1" applyFont="1" applyFill="1" applyBorder="1" applyAlignment="1" applyProtection="1">
      <alignment horizontal="center"/>
      <protection locked="0"/>
    </xf>
    <xf numFmtId="44" fontId="10" fillId="13" borderId="11" xfId="1" applyFont="1" applyFill="1" applyBorder="1" applyAlignment="1" applyProtection="1">
      <alignment horizontal="center"/>
      <protection locked="0"/>
    </xf>
    <xf numFmtId="44" fontId="10" fillId="13" borderId="15" xfId="1" applyFont="1" applyFill="1" applyBorder="1" applyAlignment="1" applyProtection="1">
      <alignment horizontal="center"/>
      <protection locked="0"/>
    </xf>
    <xf numFmtId="44" fontId="10" fillId="13" borderId="8" xfId="1" applyFont="1" applyFill="1" applyBorder="1" applyProtection="1">
      <protection locked="0"/>
    </xf>
    <xf numFmtId="44" fontId="10" fillId="13" borderId="10" xfId="1" applyFont="1" applyFill="1" applyBorder="1" applyProtection="1">
      <protection locked="0"/>
    </xf>
    <xf numFmtId="44" fontId="10" fillId="13" borderId="11" xfId="1" applyFont="1" applyFill="1" applyBorder="1" applyProtection="1">
      <protection locked="0"/>
    </xf>
    <xf numFmtId="44" fontId="10" fillId="13" borderId="15" xfId="1" applyFont="1" applyFill="1" applyBorder="1" applyProtection="1">
      <protection locked="0"/>
    </xf>
    <xf numFmtId="44" fontId="10" fillId="13" borderId="53" xfId="1" applyFont="1" applyFill="1" applyBorder="1" applyProtection="1">
      <protection locked="0"/>
    </xf>
    <xf numFmtId="44" fontId="10" fillId="13" borderId="54" xfId="1" applyFont="1" applyFill="1" applyBorder="1" applyProtection="1">
      <protection locked="0"/>
    </xf>
    <xf numFmtId="44" fontId="10" fillId="13" borderId="55" xfId="1" applyFont="1" applyFill="1" applyBorder="1" applyProtection="1">
      <protection locked="0"/>
    </xf>
    <xf numFmtId="44" fontId="10" fillId="13" borderId="41" xfId="1" applyFont="1" applyFill="1" applyBorder="1" applyProtection="1">
      <protection locked="0"/>
    </xf>
    <xf numFmtId="0" fontId="12" fillId="0" borderId="0" xfId="0" applyFont="1" applyAlignment="1">
      <alignment horizontal="center" vertical="center" wrapText="1"/>
    </xf>
    <xf numFmtId="43" fontId="12" fillId="0" borderId="0" xfId="2" applyFont="1" applyFill="1" applyAlignment="1">
      <alignment wrapText="1"/>
    </xf>
    <xf numFmtId="44" fontId="12" fillId="0" borderId="0" xfId="1" applyFont="1" applyFill="1"/>
    <xf numFmtId="44" fontId="4" fillId="0" borderId="0" xfId="1" applyFont="1" applyFill="1"/>
    <xf numFmtId="0" fontId="7" fillId="12" borderId="28" xfId="0" applyFont="1" applyFill="1" applyBorder="1" applyAlignment="1">
      <alignment horizontal="center" vertical="center" wrapText="1"/>
    </xf>
    <xf numFmtId="0" fontId="7" fillId="12" borderId="57" xfId="0" applyFont="1" applyFill="1" applyBorder="1" applyAlignment="1">
      <alignment horizontal="center" vertical="center" wrapText="1"/>
    </xf>
    <xf numFmtId="0" fontId="7" fillId="12" borderId="48" xfId="0" applyFont="1" applyFill="1" applyBorder="1" applyAlignment="1">
      <alignment horizontal="center" vertical="center" wrapText="1"/>
    </xf>
    <xf numFmtId="0" fontId="7" fillId="12" borderId="39" xfId="0" applyFont="1" applyFill="1" applyBorder="1" applyAlignment="1">
      <alignment horizontal="center" vertical="center" wrapText="1"/>
    </xf>
    <xf numFmtId="0" fontId="15" fillId="0" borderId="0" xfId="0" applyFont="1"/>
    <xf numFmtId="0" fontId="2" fillId="0" borderId="0" xfId="0" applyFont="1" applyAlignment="1">
      <alignment horizontal="center"/>
    </xf>
    <xf numFmtId="44" fontId="10" fillId="11" borderId="14" xfId="1" applyFont="1" applyFill="1" applyBorder="1"/>
    <xf numFmtId="44" fontId="10" fillId="0" borderId="16" xfId="0" applyNumberFormat="1" applyFont="1" applyBorder="1" applyAlignment="1">
      <alignment horizontal="center" vertical="center" wrapText="1"/>
    </xf>
    <xf numFmtId="0" fontId="10" fillId="0" borderId="31" xfId="0" applyFont="1" applyBorder="1" applyAlignment="1">
      <alignment horizontal="center" vertical="center" wrapText="1"/>
    </xf>
    <xf numFmtId="0" fontId="11" fillId="0" borderId="16" xfId="0" applyFont="1" applyBorder="1" applyAlignment="1">
      <alignment horizontal="right" vertical="center" wrapText="1"/>
    </xf>
    <xf numFmtId="0" fontId="11" fillId="0" borderId="58" xfId="0" applyFont="1" applyBorder="1" applyAlignment="1">
      <alignment horizontal="right" vertical="center" wrapText="1"/>
    </xf>
    <xf numFmtId="0" fontId="11" fillId="0" borderId="31" xfId="0" applyFont="1" applyBorder="1" applyAlignment="1">
      <alignment horizontal="right" vertical="center" wrapText="1"/>
    </xf>
    <xf numFmtId="44" fontId="11" fillId="8" borderId="1" xfId="1" applyFont="1" applyFill="1" applyBorder="1" applyAlignment="1">
      <alignment horizontal="center" vertical="center"/>
    </xf>
    <xf numFmtId="44" fontId="11" fillId="8" borderId="2" xfId="1" applyFont="1" applyFill="1" applyBorder="1" applyAlignment="1">
      <alignment horizontal="center" vertical="center"/>
    </xf>
    <xf numFmtId="44" fontId="11" fillId="8" borderId="0" xfId="1" applyFont="1" applyFill="1" applyBorder="1" applyAlignment="1">
      <alignment horizontal="center" vertical="center"/>
    </xf>
    <xf numFmtId="44" fontId="11" fillId="8" borderId="3" xfId="1" applyFont="1" applyFill="1" applyBorder="1" applyAlignment="1">
      <alignment horizontal="center" vertical="center"/>
    </xf>
    <xf numFmtId="44" fontId="11" fillId="8" borderId="24" xfId="1" applyFont="1" applyFill="1" applyBorder="1" applyAlignment="1">
      <alignment horizontal="center" vertical="center"/>
    </xf>
    <xf numFmtId="44" fontId="11" fillId="8" borderId="27" xfId="1" applyFont="1" applyFill="1" applyBorder="1" applyAlignment="1">
      <alignment horizontal="center" vertical="center"/>
    </xf>
    <xf numFmtId="44" fontId="11" fillId="4" borderId="29" xfId="1" applyFont="1" applyFill="1" applyBorder="1" applyAlignment="1">
      <alignment horizontal="center" vertical="center"/>
    </xf>
    <xf numFmtId="44" fontId="11" fillId="4" borderId="21" xfId="1" applyFont="1" applyFill="1" applyBorder="1" applyAlignment="1">
      <alignment horizontal="center" vertical="center"/>
    </xf>
    <xf numFmtId="44" fontId="11" fillId="4" borderId="31" xfId="1" applyFont="1" applyFill="1" applyBorder="1" applyAlignment="1">
      <alignment horizontal="center" vertical="center"/>
    </xf>
    <xf numFmtId="44" fontId="11" fillId="4" borderId="19" xfId="1" applyFont="1" applyFill="1" applyBorder="1" applyAlignment="1">
      <alignment horizontal="center" vertical="center"/>
    </xf>
    <xf numFmtId="44" fontId="11" fillId="4" borderId="26" xfId="1" applyFont="1" applyFill="1" applyBorder="1" applyAlignment="1">
      <alignment horizontal="center" vertical="center"/>
    </xf>
    <xf numFmtId="44" fontId="11" fillId="4" borderId="20" xfId="1" applyFont="1" applyFill="1" applyBorder="1" applyAlignment="1">
      <alignment horizontal="center" vertical="center"/>
    </xf>
    <xf numFmtId="0" fontId="10" fillId="0" borderId="33" xfId="0" applyFont="1" applyBorder="1" applyAlignment="1">
      <alignment horizontal="center" vertical="center"/>
    </xf>
    <xf numFmtId="0" fontId="10" fillId="0" borderId="34" xfId="0" applyFont="1" applyBorder="1" applyAlignment="1">
      <alignment horizontal="center" vertical="center"/>
    </xf>
    <xf numFmtId="44" fontId="11" fillId="5" borderId="29" xfId="1" applyFont="1" applyFill="1" applyBorder="1" applyAlignment="1">
      <alignment horizontal="center" vertical="center"/>
    </xf>
    <xf numFmtId="44" fontId="11" fillId="5" borderId="21" xfId="1" applyFont="1" applyFill="1" applyBorder="1" applyAlignment="1">
      <alignment horizontal="center" vertical="center"/>
    </xf>
    <xf numFmtId="44" fontId="11" fillId="5" borderId="31" xfId="1" applyFont="1" applyFill="1" applyBorder="1" applyAlignment="1">
      <alignment horizontal="center" vertical="center"/>
    </xf>
    <xf numFmtId="44" fontId="11" fillId="5" borderId="19" xfId="1" applyFont="1" applyFill="1" applyBorder="1" applyAlignment="1">
      <alignment horizontal="center" vertical="center"/>
    </xf>
    <xf numFmtId="44" fontId="11" fillId="5" borderId="7" xfId="1" applyFont="1" applyFill="1" applyBorder="1" applyAlignment="1">
      <alignment horizontal="center" vertical="center"/>
    </xf>
    <xf numFmtId="44" fontId="11" fillId="5" borderId="14" xfId="1" applyFont="1" applyFill="1" applyBorder="1" applyAlignment="1">
      <alignment horizontal="center" vertical="center"/>
    </xf>
    <xf numFmtId="0" fontId="10" fillId="0" borderId="42" xfId="0" applyFont="1" applyBorder="1" applyAlignment="1">
      <alignment horizontal="center" vertical="center"/>
    </xf>
    <xf numFmtId="44" fontId="11" fillId="6" borderId="36" xfId="1" applyFont="1" applyFill="1" applyBorder="1" applyAlignment="1">
      <alignment horizontal="center" vertical="center"/>
    </xf>
    <xf numFmtId="44" fontId="11" fillId="6" borderId="2" xfId="1" applyFont="1" applyFill="1" applyBorder="1" applyAlignment="1">
      <alignment horizontal="center" vertical="center"/>
    </xf>
    <xf numFmtId="44" fontId="11" fillId="6" borderId="30" xfId="1" applyFont="1" applyFill="1" applyBorder="1" applyAlignment="1">
      <alignment horizontal="center" vertical="center"/>
    </xf>
    <xf numFmtId="44" fontId="11" fillId="6" borderId="3" xfId="1" applyFont="1" applyFill="1" applyBorder="1" applyAlignment="1">
      <alignment horizontal="center" vertical="center"/>
    </xf>
    <xf numFmtId="44" fontId="11" fillId="6" borderId="25" xfId="1" applyFont="1" applyFill="1" applyBorder="1" applyAlignment="1">
      <alignment horizontal="center" vertical="center"/>
    </xf>
    <xf numFmtId="44" fontId="11" fillId="6" borderId="27" xfId="1" applyFont="1" applyFill="1" applyBorder="1" applyAlignment="1">
      <alignment horizontal="center" vertical="center"/>
    </xf>
    <xf numFmtId="0" fontId="10" fillId="0" borderId="35" xfId="0" applyFont="1" applyBorder="1" applyAlignment="1">
      <alignment horizontal="center" vertical="center"/>
    </xf>
    <xf numFmtId="44" fontId="0" fillId="0" borderId="30" xfId="0" applyNumberFormat="1" applyBorder="1" applyAlignment="1">
      <alignment horizontal="center"/>
    </xf>
    <xf numFmtId="0" fontId="0" fillId="0" borderId="30" xfId="0" applyBorder="1" applyAlignment="1">
      <alignment horizontal="center"/>
    </xf>
    <xf numFmtId="0" fontId="14" fillId="10" borderId="13" xfId="0" applyFont="1" applyFill="1" applyBorder="1" applyAlignment="1">
      <alignment horizontal="center" vertical="center" wrapText="1"/>
    </xf>
    <xf numFmtId="0" fontId="14" fillId="10" borderId="56" xfId="0" applyFont="1" applyFill="1" applyBorder="1" applyAlignment="1">
      <alignment horizontal="center" vertical="center" wrapText="1"/>
    </xf>
    <xf numFmtId="0" fontId="14" fillId="10" borderId="52" xfId="0" applyFont="1" applyFill="1" applyBorder="1" applyAlignment="1">
      <alignment horizontal="center" vertical="center" wrapText="1"/>
    </xf>
    <xf numFmtId="0" fontId="13" fillId="14" borderId="16" xfId="0" applyFont="1" applyFill="1" applyBorder="1" applyAlignment="1" applyProtection="1">
      <alignment horizontal="left" vertical="center"/>
      <protection locked="0"/>
    </xf>
    <xf numFmtId="0" fontId="13" fillId="14" borderId="58" xfId="0" applyFont="1" applyFill="1" applyBorder="1" applyAlignment="1" applyProtection="1">
      <alignment horizontal="left" vertical="center"/>
      <protection locked="0"/>
    </xf>
    <xf numFmtId="0" fontId="13" fillId="14" borderId="31" xfId="0" applyFont="1" applyFill="1" applyBorder="1" applyAlignment="1" applyProtection="1">
      <alignment horizontal="left" vertical="center"/>
      <protection locked="0"/>
    </xf>
    <xf numFmtId="0" fontId="8" fillId="14" borderId="16" xfId="0" applyFont="1" applyFill="1" applyBorder="1" applyAlignment="1">
      <alignment horizontal="right" vertical="center"/>
    </xf>
    <xf numFmtId="0" fontId="8" fillId="14" borderId="58" xfId="0" applyFont="1" applyFill="1" applyBorder="1" applyAlignment="1">
      <alignment horizontal="right" vertical="center"/>
    </xf>
    <xf numFmtId="0" fontId="8" fillId="14" borderId="31" xfId="0" applyFont="1" applyFill="1" applyBorder="1" applyAlignment="1">
      <alignment horizontal="right" vertical="center"/>
    </xf>
    <xf numFmtId="44" fontId="11" fillId="7" borderId="36" xfId="1" applyFont="1" applyFill="1" applyBorder="1" applyAlignment="1">
      <alignment horizontal="center" vertical="center"/>
    </xf>
    <xf numFmtId="44" fontId="11" fillId="7" borderId="2" xfId="1" applyFont="1" applyFill="1" applyBorder="1" applyAlignment="1">
      <alignment horizontal="center" vertical="center"/>
    </xf>
    <xf numFmtId="44" fontId="11" fillId="7" borderId="30" xfId="1" applyFont="1" applyFill="1" applyBorder="1" applyAlignment="1">
      <alignment horizontal="center" vertical="center"/>
    </xf>
    <xf numFmtId="44" fontId="11" fillId="7" borderId="3" xfId="1" applyFont="1" applyFill="1" applyBorder="1" applyAlignment="1">
      <alignment horizontal="center" vertical="center"/>
    </xf>
    <xf numFmtId="44" fontId="11" fillId="7" borderId="25" xfId="1" applyFont="1" applyFill="1" applyBorder="1" applyAlignment="1">
      <alignment horizontal="center" vertical="center"/>
    </xf>
    <xf numFmtId="44" fontId="11" fillId="7" borderId="27" xfId="1" applyFont="1" applyFill="1" applyBorder="1" applyAlignment="1">
      <alignment horizontal="center" vertical="center"/>
    </xf>
    <xf numFmtId="44" fontId="10" fillId="0" borderId="46" xfId="1" applyFont="1" applyBorder="1" applyAlignment="1">
      <alignment horizontal="center" vertical="center"/>
    </xf>
    <xf numFmtId="44" fontId="10" fillId="0" borderId="47" xfId="1" applyFont="1" applyBorder="1" applyAlignment="1">
      <alignment horizontal="center" vertical="center"/>
    </xf>
    <xf numFmtId="44" fontId="10" fillId="0" borderId="48" xfId="1" applyFont="1" applyBorder="1" applyAlignment="1">
      <alignment horizontal="center" vertical="center"/>
    </xf>
    <xf numFmtId="0" fontId="7" fillId="12" borderId="38" xfId="0" applyFont="1" applyFill="1" applyBorder="1" applyAlignment="1">
      <alignment horizontal="center" vertical="center" wrapText="1"/>
    </xf>
    <xf numFmtId="0" fontId="7" fillId="9" borderId="39" xfId="0" applyFont="1" applyFill="1" applyBorder="1" applyAlignment="1">
      <alignment horizontal="center" vertical="center" wrapText="1"/>
    </xf>
    <xf numFmtId="0" fontId="9" fillId="10" borderId="13" xfId="0" applyFont="1" applyFill="1" applyBorder="1" applyAlignment="1">
      <alignment horizontal="center" vertical="center"/>
    </xf>
    <xf numFmtId="0" fontId="9" fillId="10" borderId="22" xfId="0" applyFont="1" applyFill="1" applyBorder="1" applyAlignment="1">
      <alignment horizontal="center" vertical="center"/>
    </xf>
    <xf numFmtId="44" fontId="11" fillId="2" borderId="1" xfId="1" applyFont="1" applyFill="1" applyBorder="1" applyAlignment="1">
      <alignment horizontal="center" vertical="center"/>
    </xf>
    <xf numFmtId="44" fontId="11" fillId="2" borderId="2" xfId="1" applyFont="1" applyFill="1" applyBorder="1" applyAlignment="1">
      <alignment horizontal="center" vertical="center"/>
    </xf>
    <xf numFmtId="44" fontId="11" fillId="2" borderId="0" xfId="1" applyFont="1" applyFill="1" applyBorder="1" applyAlignment="1">
      <alignment horizontal="center" vertical="center"/>
    </xf>
    <xf numFmtId="44" fontId="11" fillId="2" borderId="3" xfId="1" applyFont="1" applyFill="1" applyBorder="1" applyAlignment="1">
      <alignment horizontal="center" vertical="center"/>
    </xf>
    <xf numFmtId="44" fontId="11" fillId="2" borderId="32" xfId="1" applyFont="1" applyFill="1" applyBorder="1" applyAlignment="1">
      <alignment horizontal="center" vertical="center"/>
    </xf>
    <xf numFmtId="44" fontId="11" fillId="2" borderId="23" xfId="1" applyFont="1" applyFill="1" applyBorder="1" applyAlignment="1">
      <alignment horizontal="center" vertical="center"/>
    </xf>
  </cellXfs>
  <cellStyles count="3">
    <cellStyle name="Moeda" xfId="1" builtinId="4"/>
    <cellStyle name="Normal" xfId="0" builtinId="0"/>
    <cellStyle name="Vírgula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60E519-EA47-49BB-A49B-936A5A5F1ED2}">
  <sheetPr>
    <pageSetUpPr fitToPage="1"/>
  </sheetPr>
  <dimension ref="B1:S70"/>
  <sheetViews>
    <sheetView showGridLines="0" tabSelected="1" zoomScale="70" zoomScaleNormal="70" workbookViewId="0">
      <pane ySplit="2" topLeftCell="A3" activePane="bottomLeft" state="frozen"/>
      <selection pane="bottomLeft" activeCell="F18" sqref="F18"/>
    </sheetView>
  </sheetViews>
  <sheetFormatPr defaultRowHeight="14.5" x14ac:dyDescent="0.35"/>
  <cols>
    <col min="1" max="1" width="6.81640625" customWidth="1"/>
    <col min="2" max="2" width="10.7265625" customWidth="1"/>
    <col min="3" max="3" width="65.26953125" customWidth="1"/>
    <col min="4" max="4" width="16.7265625" customWidth="1"/>
    <col min="5" max="5" width="19.54296875" customWidth="1"/>
    <col min="6" max="6" width="23.54296875" customWidth="1"/>
    <col min="7" max="7" width="17.26953125" bestFit="1" customWidth="1"/>
    <col min="8" max="8" width="20.81640625" customWidth="1"/>
    <col min="9" max="9" width="22.453125" bestFit="1" customWidth="1"/>
    <col min="10" max="10" width="15.26953125" customWidth="1"/>
    <col min="11" max="11" width="16" customWidth="1"/>
    <col min="12" max="12" width="22" customWidth="1"/>
    <col min="13" max="13" width="15.26953125" customWidth="1"/>
    <col min="14" max="14" width="16" customWidth="1"/>
    <col min="15" max="15" width="21.7265625" customWidth="1"/>
    <col min="16" max="16" width="16.26953125" bestFit="1" customWidth="1"/>
    <col min="17" max="17" width="5.81640625" customWidth="1"/>
    <col min="18" max="18" width="28.26953125" customWidth="1"/>
    <col min="19" max="20" width="21.81640625" bestFit="1" customWidth="1"/>
  </cols>
  <sheetData>
    <row r="1" spans="2:19" ht="15" thickBot="1" x14ac:dyDescent="0.4"/>
    <row r="2" spans="2:19" ht="64.900000000000006" customHeight="1" x14ac:dyDescent="0.35">
      <c r="B2" s="124"/>
      <c r="C2" s="125"/>
      <c r="D2" s="104" t="s">
        <v>0</v>
      </c>
      <c r="E2" s="105"/>
      <c r="F2" s="106"/>
      <c r="G2" s="104" t="s">
        <v>1</v>
      </c>
      <c r="H2" s="105"/>
      <c r="I2" s="106"/>
      <c r="J2" s="104" t="s">
        <v>2</v>
      </c>
      <c r="K2" s="105"/>
      <c r="L2" s="106"/>
      <c r="M2" s="104" t="s">
        <v>3</v>
      </c>
      <c r="N2" s="105"/>
      <c r="O2" s="106"/>
      <c r="P2" s="104" t="s">
        <v>4</v>
      </c>
      <c r="Q2" s="105"/>
      <c r="R2" s="106"/>
    </row>
    <row r="3" spans="2:19" ht="23" x14ac:dyDescent="0.35">
      <c r="B3" s="110" t="s">
        <v>5</v>
      </c>
      <c r="C3" s="111"/>
      <c r="D3" s="111"/>
      <c r="E3" s="111"/>
      <c r="F3" s="111"/>
      <c r="G3" s="111"/>
      <c r="H3" s="111"/>
      <c r="I3" s="112"/>
      <c r="J3" s="107" t="s">
        <v>6</v>
      </c>
      <c r="K3" s="108"/>
      <c r="L3" s="108"/>
      <c r="M3" s="108"/>
      <c r="N3" s="108"/>
      <c r="O3" s="108"/>
      <c r="P3" s="108"/>
      <c r="Q3" s="108"/>
      <c r="R3" s="109"/>
    </row>
    <row r="4" spans="2:19" ht="76.900000000000006" customHeight="1" thickBot="1" x14ac:dyDescent="0.4">
      <c r="B4" s="5" t="s">
        <v>7</v>
      </c>
      <c r="C4" s="21" t="s">
        <v>8</v>
      </c>
      <c r="D4" s="62" t="s">
        <v>9</v>
      </c>
      <c r="E4" s="2" t="s">
        <v>10</v>
      </c>
      <c r="F4" s="63" t="s">
        <v>11</v>
      </c>
      <c r="G4" s="64" t="s">
        <v>12</v>
      </c>
      <c r="H4" s="30" t="s">
        <v>13</v>
      </c>
      <c r="I4" s="65" t="s">
        <v>14</v>
      </c>
      <c r="J4" s="62" t="s">
        <v>15</v>
      </c>
      <c r="K4" s="2" t="s">
        <v>16</v>
      </c>
      <c r="L4" s="65" t="s">
        <v>17</v>
      </c>
      <c r="M4" s="62" t="s">
        <v>18</v>
      </c>
      <c r="N4" s="2" t="s">
        <v>19</v>
      </c>
      <c r="O4" s="63" t="s">
        <v>20</v>
      </c>
      <c r="P4" s="31" t="s">
        <v>21</v>
      </c>
      <c r="Q4" s="122" t="s">
        <v>22</v>
      </c>
      <c r="R4" s="123"/>
    </row>
    <row r="5" spans="2:19" x14ac:dyDescent="0.35">
      <c r="B5" s="86" t="s">
        <v>23</v>
      </c>
      <c r="C5" s="22" t="s">
        <v>24</v>
      </c>
      <c r="D5" s="46"/>
      <c r="E5" s="36">
        <v>897</v>
      </c>
      <c r="F5" s="12">
        <f>E5*D5</f>
        <v>0</v>
      </c>
      <c r="G5" s="54"/>
      <c r="H5" s="42">
        <v>897</v>
      </c>
      <c r="I5" s="33">
        <f>H5*G5</f>
        <v>0</v>
      </c>
      <c r="J5" s="50"/>
      <c r="K5" s="10">
        <v>897</v>
      </c>
      <c r="L5" s="33">
        <f>K5*J5</f>
        <v>0</v>
      </c>
      <c r="M5" s="50"/>
      <c r="N5" s="36">
        <v>897</v>
      </c>
      <c r="O5" s="33">
        <f>N5*M5</f>
        <v>0</v>
      </c>
      <c r="P5" s="32">
        <f t="shared" ref="P5:P42" si="0">SUM(F5,I5,L5,O5)</f>
        <v>0</v>
      </c>
      <c r="Q5" s="126">
        <f>SUM(P5:P10)</f>
        <v>0</v>
      </c>
      <c r="R5" s="127"/>
      <c r="S5" s="102"/>
    </row>
    <row r="6" spans="2:19" x14ac:dyDescent="0.35">
      <c r="B6" s="87"/>
      <c r="C6" s="23" t="s">
        <v>25</v>
      </c>
      <c r="D6" s="47"/>
      <c r="E6" s="37">
        <v>600</v>
      </c>
      <c r="F6" s="12">
        <f t="shared" ref="F6:F42" si="1">E6*D6</f>
        <v>0</v>
      </c>
      <c r="G6" s="55"/>
      <c r="H6" s="43">
        <v>600</v>
      </c>
      <c r="I6" s="34">
        <f t="shared" ref="I6:I42" si="2">H6*G6</f>
        <v>0</v>
      </c>
      <c r="J6" s="51"/>
      <c r="K6" s="11">
        <v>600</v>
      </c>
      <c r="L6" s="34">
        <f t="shared" ref="L6:L42" si="3">K6*J6</f>
        <v>0</v>
      </c>
      <c r="M6" s="51"/>
      <c r="N6" s="37">
        <v>600</v>
      </c>
      <c r="O6" s="12">
        <f t="shared" ref="O6:O42" si="4">N6*M6</f>
        <v>0</v>
      </c>
      <c r="P6" s="32">
        <f t="shared" si="0"/>
        <v>0</v>
      </c>
      <c r="Q6" s="128"/>
      <c r="R6" s="129"/>
      <c r="S6" s="103"/>
    </row>
    <row r="7" spans="2:19" x14ac:dyDescent="0.35">
      <c r="B7" s="87"/>
      <c r="C7" s="23" t="s">
        <v>26</v>
      </c>
      <c r="D7" s="47"/>
      <c r="E7" s="37">
        <v>375</v>
      </c>
      <c r="F7" s="12">
        <f t="shared" si="1"/>
        <v>0</v>
      </c>
      <c r="G7" s="55"/>
      <c r="H7" s="43">
        <v>375</v>
      </c>
      <c r="I7" s="34">
        <f t="shared" si="2"/>
        <v>0</v>
      </c>
      <c r="J7" s="51"/>
      <c r="K7" s="11">
        <v>375</v>
      </c>
      <c r="L7" s="34">
        <f t="shared" si="3"/>
        <v>0</v>
      </c>
      <c r="M7" s="51"/>
      <c r="N7" s="37">
        <v>375</v>
      </c>
      <c r="O7" s="12">
        <f t="shared" si="4"/>
        <v>0</v>
      </c>
      <c r="P7" s="32">
        <f t="shared" si="0"/>
        <v>0</v>
      </c>
      <c r="Q7" s="128"/>
      <c r="R7" s="129"/>
      <c r="S7" s="103"/>
    </row>
    <row r="8" spans="2:19" x14ac:dyDescent="0.35">
      <c r="B8" s="87"/>
      <c r="C8" s="23" t="s">
        <v>27</v>
      </c>
      <c r="D8" s="47"/>
      <c r="E8" s="37">
        <v>900</v>
      </c>
      <c r="F8" s="12">
        <f t="shared" si="1"/>
        <v>0</v>
      </c>
      <c r="G8" s="55"/>
      <c r="H8" s="43">
        <v>900</v>
      </c>
      <c r="I8" s="34">
        <f t="shared" si="2"/>
        <v>0</v>
      </c>
      <c r="J8" s="51"/>
      <c r="K8" s="11">
        <v>900</v>
      </c>
      <c r="L8" s="34">
        <f t="shared" si="3"/>
        <v>0</v>
      </c>
      <c r="M8" s="51"/>
      <c r="N8" s="37">
        <v>900</v>
      </c>
      <c r="O8" s="12">
        <f t="shared" si="4"/>
        <v>0</v>
      </c>
      <c r="P8" s="32">
        <f t="shared" si="0"/>
        <v>0</v>
      </c>
      <c r="Q8" s="128"/>
      <c r="R8" s="129"/>
      <c r="S8" s="103"/>
    </row>
    <row r="9" spans="2:19" x14ac:dyDescent="0.35">
      <c r="B9" s="87"/>
      <c r="C9" s="23" t="s">
        <v>28</v>
      </c>
      <c r="D9" s="47"/>
      <c r="E9" s="37">
        <v>627</v>
      </c>
      <c r="F9" s="12">
        <f t="shared" si="1"/>
        <v>0</v>
      </c>
      <c r="G9" s="55"/>
      <c r="H9" s="43">
        <v>627</v>
      </c>
      <c r="I9" s="34">
        <f t="shared" si="2"/>
        <v>0</v>
      </c>
      <c r="J9" s="51"/>
      <c r="K9" s="11">
        <v>627</v>
      </c>
      <c r="L9" s="34">
        <f t="shared" si="3"/>
        <v>0</v>
      </c>
      <c r="M9" s="51"/>
      <c r="N9" s="37">
        <v>627</v>
      </c>
      <c r="O9" s="12">
        <f t="shared" si="4"/>
        <v>0</v>
      </c>
      <c r="P9" s="32">
        <f t="shared" si="0"/>
        <v>0</v>
      </c>
      <c r="Q9" s="128"/>
      <c r="R9" s="129"/>
      <c r="S9" s="103"/>
    </row>
    <row r="10" spans="2:19" ht="15" thickBot="1" x14ac:dyDescent="0.4">
      <c r="B10" s="101"/>
      <c r="C10" s="24" t="s">
        <v>29</v>
      </c>
      <c r="D10" s="48"/>
      <c r="E10" s="38">
        <v>389</v>
      </c>
      <c r="F10" s="14">
        <f t="shared" si="1"/>
        <v>0</v>
      </c>
      <c r="G10" s="56"/>
      <c r="H10" s="44">
        <v>389</v>
      </c>
      <c r="I10" s="35">
        <f t="shared" ref="I10" si="5">H10*G10</f>
        <v>0</v>
      </c>
      <c r="J10" s="52"/>
      <c r="K10" s="13">
        <v>389</v>
      </c>
      <c r="L10" s="35">
        <f t="shared" ref="L10" si="6">K10*J10</f>
        <v>0</v>
      </c>
      <c r="M10" s="52"/>
      <c r="N10" s="38">
        <v>389</v>
      </c>
      <c r="O10" s="14">
        <f t="shared" si="4"/>
        <v>0</v>
      </c>
      <c r="P10" s="15">
        <f t="shared" si="0"/>
        <v>0</v>
      </c>
      <c r="Q10" s="130"/>
      <c r="R10" s="131"/>
      <c r="S10" s="103"/>
    </row>
    <row r="11" spans="2:19" x14ac:dyDescent="0.35">
      <c r="B11" s="86" t="s">
        <v>30</v>
      </c>
      <c r="C11" s="25" t="s">
        <v>31</v>
      </c>
      <c r="D11" s="46"/>
      <c r="E11" s="36">
        <v>800</v>
      </c>
      <c r="F11" s="40">
        <f t="shared" si="1"/>
        <v>0</v>
      </c>
      <c r="G11" s="54"/>
      <c r="H11" s="42">
        <v>800</v>
      </c>
      <c r="I11" s="33">
        <f t="shared" si="2"/>
        <v>0</v>
      </c>
      <c r="J11" s="50"/>
      <c r="K11" s="10">
        <v>800</v>
      </c>
      <c r="L11" s="33">
        <f t="shared" si="3"/>
        <v>0</v>
      </c>
      <c r="M11" s="50"/>
      <c r="N11" s="36">
        <v>800</v>
      </c>
      <c r="O11" s="40">
        <f t="shared" si="4"/>
        <v>0</v>
      </c>
      <c r="P11" s="41">
        <f t="shared" si="0"/>
        <v>0</v>
      </c>
      <c r="Q11" s="80">
        <f>SUM(P11:P19)</f>
        <v>0</v>
      </c>
      <c r="R11" s="81"/>
    </row>
    <row r="12" spans="2:19" x14ac:dyDescent="0.35">
      <c r="B12" s="87"/>
      <c r="C12" s="23" t="s">
        <v>32</v>
      </c>
      <c r="D12" s="47"/>
      <c r="E12" s="37">
        <v>562</v>
      </c>
      <c r="F12" s="12">
        <f t="shared" si="1"/>
        <v>0</v>
      </c>
      <c r="G12" s="55"/>
      <c r="H12" s="43">
        <v>562</v>
      </c>
      <c r="I12" s="34">
        <f t="shared" si="2"/>
        <v>0</v>
      </c>
      <c r="J12" s="51"/>
      <c r="K12" s="11">
        <v>562</v>
      </c>
      <c r="L12" s="34">
        <f t="shared" si="3"/>
        <v>0</v>
      </c>
      <c r="M12" s="51"/>
      <c r="N12" s="37">
        <v>562</v>
      </c>
      <c r="O12" s="12">
        <f t="shared" si="4"/>
        <v>0</v>
      </c>
      <c r="P12" s="32">
        <f t="shared" si="0"/>
        <v>0</v>
      </c>
      <c r="Q12" s="82"/>
      <c r="R12" s="83"/>
    </row>
    <row r="13" spans="2:19" x14ac:dyDescent="0.35">
      <c r="B13" s="87"/>
      <c r="C13" s="23" t="s">
        <v>33</v>
      </c>
      <c r="D13" s="47"/>
      <c r="E13" s="37">
        <v>577</v>
      </c>
      <c r="F13" s="12">
        <f t="shared" si="1"/>
        <v>0</v>
      </c>
      <c r="G13" s="55"/>
      <c r="H13" s="43">
        <v>577</v>
      </c>
      <c r="I13" s="34">
        <f t="shared" si="2"/>
        <v>0</v>
      </c>
      <c r="J13" s="51"/>
      <c r="K13" s="11">
        <v>577</v>
      </c>
      <c r="L13" s="34">
        <f t="shared" si="3"/>
        <v>0</v>
      </c>
      <c r="M13" s="51"/>
      <c r="N13" s="37">
        <v>577</v>
      </c>
      <c r="O13" s="12">
        <f t="shared" si="4"/>
        <v>0</v>
      </c>
      <c r="P13" s="32">
        <f t="shared" si="0"/>
        <v>0</v>
      </c>
      <c r="Q13" s="82"/>
      <c r="R13" s="83"/>
    </row>
    <row r="14" spans="2:19" x14ac:dyDescent="0.35">
      <c r="B14" s="87"/>
      <c r="C14" s="23" t="s">
        <v>34</v>
      </c>
      <c r="D14" s="47"/>
      <c r="E14" s="37">
        <v>848</v>
      </c>
      <c r="F14" s="12">
        <f t="shared" si="1"/>
        <v>0</v>
      </c>
      <c r="G14" s="55"/>
      <c r="H14" s="43">
        <v>848</v>
      </c>
      <c r="I14" s="34">
        <f t="shared" si="2"/>
        <v>0</v>
      </c>
      <c r="J14" s="51"/>
      <c r="K14" s="11">
        <v>848</v>
      </c>
      <c r="L14" s="34">
        <f t="shared" si="3"/>
        <v>0</v>
      </c>
      <c r="M14" s="51"/>
      <c r="N14" s="37">
        <v>848</v>
      </c>
      <c r="O14" s="12">
        <f t="shared" si="4"/>
        <v>0</v>
      </c>
      <c r="P14" s="32">
        <f t="shared" si="0"/>
        <v>0</v>
      </c>
      <c r="Q14" s="82"/>
      <c r="R14" s="83"/>
    </row>
    <row r="15" spans="2:19" x14ac:dyDescent="0.35">
      <c r="B15" s="87"/>
      <c r="C15" s="23" t="s">
        <v>35</v>
      </c>
      <c r="D15" s="47"/>
      <c r="E15" s="37">
        <v>6523</v>
      </c>
      <c r="F15" s="12">
        <f t="shared" si="1"/>
        <v>0</v>
      </c>
      <c r="G15" s="55"/>
      <c r="H15" s="11">
        <v>6523</v>
      </c>
      <c r="I15" s="34">
        <f t="shared" si="2"/>
        <v>0</v>
      </c>
      <c r="J15" s="51"/>
      <c r="K15" s="11">
        <v>6523</v>
      </c>
      <c r="L15" s="34">
        <f t="shared" si="3"/>
        <v>0</v>
      </c>
      <c r="M15" s="51"/>
      <c r="N15" s="11">
        <v>6523</v>
      </c>
      <c r="O15" s="12">
        <f t="shared" si="4"/>
        <v>0</v>
      </c>
      <c r="P15" s="32">
        <f t="shared" si="0"/>
        <v>0</v>
      </c>
      <c r="Q15" s="82"/>
      <c r="R15" s="83"/>
    </row>
    <row r="16" spans="2:19" x14ac:dyDescent="0.35">
      <c r="B16" s="87"/>
      <c r="C16" s="23" t="s">
        <v>36</v>
      </c>
      <c r="D16" s="47"/>
      <c r="E16" s="37">
        <v>3379</v>
      </c>
      <c r="F16" s="12">
        <f t="shared" si="1"/>
        <v>0</v>
      </c>
      <c r="G16" s="55"/>
      <c r="H16" s="43">
        <v>3379</v>
      </c>
      <c r="I16" s="34">
        <f t="shared" si="2"/>
        <v>0</v>
      </c>
      <c r="J16" s="51"/>
      <c r="K16" s="11">
        <v>3379</v>
      </c>
      <c r="L16" s="34">
        <f t="shared" si="3"/>
        <v>0</v>
      </c>
      <c r="M16" s="51"/>
      <c r="N16" s="37">
        <v>3379</v>
      </c>
      <c r="O16" s="12">
        <f t="shared" si="4"/>
        <v>0</v>
      </c>
      <c r="P16" s="32">
        <f t="shared" si="0"/>
        <v>0</v>
      </c>
      <c r="Q16" s="82"/>
      <c r="R16" s="83"/>
    </row>
    <row r="17" spans="2:18" x14ac:dyDescent="0.35">
      <c r="B17" s="87"/>
      <c r="C17" s="26" t="s">
        <v>37</v>
      </c>
      <c r="D17" s="47"/>
      <c r="E17" s="37">
        <v>300</v>
      </c>
      <c r="F17" s="12">
        <f t="shared" si="1"/>
        <v>0</v>
      </c>
      <c r="G17" s="55"/>
      <c r="H17" s="43">
        <v>300</v>
      </c>
      <c r="I17" s="34">
        <f t="shared" si="2"/>
        <v>0</v>
      </c>
      <c r="J17" s="51"/>
      <c r="K17" s="11">
        <v>300</v>
      </c>
      <c r="L17" s="34">
        <f t="shared" si="3"/>
        <v>0</v>
      </c>
      <c r="M17" s="51"/>
      <c r="N17" s="37">
        <v>300</v>
      </c>
      <c r="O17" s="12">
        <f t="shared" si="4"/>
        <v>0</v>
      </c>
      <c r="P17" s="32">
        <f t="shared" si="0"/>
        <v>0</v>
      </c>
      <c r="Q17" s="82"/>
      <c r="R17" s="83"/>
    </row>
    <row r="18" spans="2:18" x14ac:dyDescent="0.35">
      <c r="B18" s="87"/>
      <c r="C18" s="23" t="s">
        <v>38</v>
      </c>
      <c r="D18" s="47"/>
      <c r="E18" s="37">
        <v>900</v>
      </c>
      <c r="F18" s="12">
        <f t="shared" si="1"/>
        <v>0</v>
      </c>
      <c r="G18" s="55"/>
      <c r="H18" s="43">
        <v>900</v>
      </c>
      <c r="I18" s="34">
        <f t="shared" si="2"/>
        <v>0</v>
      </c>
      <c r="J18" s="51"/>
      <c r="K18" s="11">
        <v>900</v>
      </c>
      <c r="L18" s="34">
        <f t="shared" si="3"/>
        <v>0</v>
      </c>
      <c r="M18" s="51"/>
      <c r="N18" s="37">
        <v>900</v>
      </c>
      <c r="O18" s="12">
        <f t="shared" si="4"/>
        <v>0</v>
      </c>
      <c r="P18" s="32">
        <f t="shared" si="0"/>
        <v>0</v>
      </c>
      <c r="Q18" s="82"/>
      <c r="R18" s="83"/>
    </row>
    <row r="19" spans="2:18" ht="15" thickBot="1" x14ac:dyDescent="0.4">
      <c r="B19" s="101"/>
      <c r="C19" s="24" t="s">
        <v>39</v>
      </c>
      <c r="D19" s="48"/>
      <c r="E19" s="38">
        <v>700</v>
      </c>
      <c r="F19" s="14">
        <f t="shared" si="1"/>
        <v>0</v>
      </c>
      <c r="G19" s="56"/>
      <c r="H19" s="44">
        <v>700</v>
      </c>
      <c r="I19" s="35">
        <f t="shared" si="2"/>
        <v>0</v>
      </c>
      <c r="J19" s="52"/>
      <c r="K19" s="13">
        <v>700</v>
      </c>
      <c r="L19" s="35">
        <f t="shared" si="3"/>
        <v>0</v>
      </c>
      <c r="M19" s="52"/>
      <c r="N19" s="38">
        <v>700</v>
      </c>
      <c r="O19" s="14">
        <f t="shared" si="4"/>
        <v>0</v>
      </c>
      <c r="P19" s="15">
        <f t="shared" si="0"/>
        <v>0</v>
      </c>
      <c r="Q19" s="84"/>
      <c r="R19" s="85"/>
    </row>
    <row r="20" spans="2:18" x14ac:dyDescent="0.35">
      <c r="B20" s="86" t="s">
        <v>40</v>
      </c>
      <c r="C20" s="22" t="s">
        <v>41</v>
      </c>
      <c r="D20" s="46"/>
      <c r="E20" s="36">
        <v>15980</v>
      </c>
      <c r="F20" s="40">
        <f t="shared" si="1"/>
        <v>0</v>
      </c>
      <c r="G20" s="54"/>
      <c r="H20" s="42">
        <v>15980</v>
      </c>
      <c r="I20" s="33">
        <f t="shared" si="2"/>
        <v>0</v>
      </c>
      <c r="J20" s="50"/>
      <c r="K20" s="10">
        <v>15980</v>
      </c>
      <c r="L20" s="33">
        <f t="shared" si="3"/>
        <v>0</v>
      </c>
      <c r="M20" s="50"/>
      <c r="N20" s="36">
        <v>15980</v>
      </c>
      <c r="O20" s="40">
        <f t="shared" si="4"/>
        <v>0</v>
      </c>
      <c r="P20" s="41">
        <f t="shared" si="0"/>
        <v>0</v>
      </c>
      <c r="Q20" s="88">
        <f>SUM(P20:P23)</f>
        <v>0</v>
      </c>
      <c r="R20" s="89"/>
    </row>
    <row r="21" spans="2:18" x14ac:dyDescent="0.35">
      <c r="B21" s="87"/>
      <c r="C21" s="23" t="s">
        <v>42</v>
      </c>
      <c r="D21" s="47"/>
      <c r="E21" s="37">
        <v>1000</v>
      </c>
      <c r="F21" s="12">
        <f t="shared" si="1"/>
        <v>0</v>
      </c>
      <c r="G21" s="55"/>
      <c r="H21" s="43">
        <v>1000</v>
      </c>
      <c r="I21" s="34">
        <f t="shared" si="2"/>
        <v>0</v>
      </c>
      <c r="J21" s="51"/>
      <c r="K21" s="11">
        <v>1000</v>
      </c>
      <c r="L21" s="34">
        <f t="shared" si="3"/>
        <v>0</v>
      </c>
      <c r="M21" s="51"/>
      <c r="N21" s="37">
        <v>1000</v>
      </c>
      <c r="O21" s="12">
        <f t="shared" si="4"/>
        <v>0</v>
      </c>
      <c r="P21" s="32">
        <f t="shared" si="0"/>
        <v>0</v>
      </c>
      <c r="Q21" s="90"/>
      <c r="R21" s="91"/>
    </row>
    <row r="22" spans="2:18" x14ac:dyDescent="0.35">
      <c r="B22" s="87"/>
      <c r="C22" s="23" t="s">
        <v>43</v>
      </c>
      <c r="D22" s="47"/>
      <c r="E22" s="37">
        <v>830</v>
      </c>
      <c r="F22" s="12">
        <f t="shared" si="1"/>
        <v>0</v>
      </c>
      <c r="G22" s="55"/>
      <c r="H22" s="43">
        <v>830</v>
      </c>
      <c r="I22" s="34">
        <f t="shared" si="2"/>
        <v>0</v>
      </c>
      <c r="J22" s="51"/>
      <c r="K22" s="11">
        <v>830</v>
      </c>
      <c r="L22" s="34">
        <f t="shared" si="3"/>
        <v>0</v>
      </c>
      <c r="M22" s="51"/>
      <c r="N22" s="37">
        <v>830</v>
      </c>
      <c r="O22" s="12">
        <f t="shared" si="4"/>
        <v>0</v>
      </c>
      <c r="P22" s="32">
        <f t="shared" si="0"/>
        <v>0</v>
      </c>
      <c r="Q22" s="90"/>
      <c r="R22" s="91"/>
    </row>
    <row r="23" spans="2:18" ht="15" thickBot="1" x14ac:dyDescent="0.4">
      <c r="B23" s="87"/>
      <c r="C23" s="23" t="s">
        <v>44</v>
      </c>
      <c r="D23" s="47"/>
      <c r="E23" s="37">
        <v>5217</v>
      </c>
      <c r="F23" s="14">
        <f t="shared" si="1"/>
        <v>0</v>
      </c>
      <c r="G23" s="55"/>
      <c r="H23" s="43">
        <v>5217</v>
      </c>
      <c r="I23" s="34">
        <f t="shared" si="2"/>
        <v>0</v>
      </c>
      <c r="J23" s="51"/>
      <c r="K23" s="11">
        <v>5217</v>
      </c>
      <c r="L23" s="34">
        <f t="shared" si="3"/>
        <v>0</v>
      </c>
      <c r="M23" s="51"/>
      <c r="N23" s="37">
        <v>5217</v>
      </c>
      <c r="O23" s="14">
        <f t="shared" si="4"/>
        <v>0</v>
      </c>
      <c r="P23" s="15">
        <f t="shared" si="0"/>
        <v>0</v>
      </c>
      <c r="Q23" s="92"/>
      <c r="R23" s="93"/>
    </row>
    <row r="24" spans="2:18" ht="22.15" customHeight="1" x14ac:dyDescent="0.35">
      <c r="B24" s="86" t="s">
        <v>45</v>
      </c>
      <c r="C24" s="22" t="s">
        <v>46</v>
      </c>
      <c r="D24" s="46"/>
      <c r="E24" s="36">
        <v>6820</v>
      </c>
      <c r="F24" s="40">
        <f t="shared" si="1"/>
        <v>0</v>
      </c>
      <c r="G24" s="54"/>
      <c r="H24" s="42">
        <v>6820</v>
      </c>
      <c r="I24" s="33">
        <f t="shared" si="2"/>
        <v>0</v>
      </c>
      <c r="J24" s="50"/>
      <c r="K24" s="10">
        <v>6820</v>
      </c>
      <c r="L24" s="33">
        <f t="shared" si="3"/>
        <v>0</v>
      </c>
      <c r="M24" s="50"/>
      <c r="N24" s="36">
        <v>6820</v>
      </c>
      <c r="O24" s="40">
        <f t="shared" si="4"/>
        <v>0</v>
      </c>
      <c r="P24" s="41">
        <f t="shared" si="0"/>
        <v>0</v>
      </c>
      <c r="Q24" s="95">
        <f>SUM(P24:P31)</f>
        <v>0</v>
      </c>
      <c r="R24" s="96"/>
    </row>
    <row r="25" spans="2:18" ht="23.5" customHeight="1" x14ac:dyDescent="0.35">
      <c r="B25" s="87"/>
      <c r="C25" s="27" t="s">
        <v>47</v>
      </c>
      <c r="D25" s="47"/>
      <c r="E25" s="37">
        <v>4358</v>
      </c>
      <c r="F25" s="12">
        <f t="shared" si="1"/>
        <v>0</v>
      </c>
      <c r="G25" s="55"/>
      <c r="H25" s="43">
        <v>4358</v>
      </c>
      <c r="I25" s="34">
        <f t="shared" si="2"/>
        <v>0</v>
      </c>
      <c r="J25" s="51"/>
      <c r="K25" s="11">
        <v>4358</v>
      </c>
      <c r="L25" s="34">
        <f t="shared" si="3"/>
        <v>0</v>
      </c>
      <c r="M25" s="51"/>
      <c r="N25" s="37">
        <v>4358</v>
      </c>
      <c r="O25" s="12">
        <f t="shared" si="4"/>
        <v>0</v>
      </c>
      <c r="P25" s="32">
        <f t="shared" si="0"/>
        <v>0</v>
      </c>
      <c r="Q25" s="97"/>
      <c r="R25" s="98"/>
    </row>
    <row r="26" spans="2:18" ht="21" customHeight="1" x14ac:dyDescent="0.35">
      <c r="B26" s="87"/>
      <c r="C26" s="27" t="s">
        <v>48</v>
      </c>
      <c r="D26" s="47"/>
      <c r="E26" s="37">
        <v>660</v>
      </c>
      <c r="F26" s="12">
        <f t="shared" si="1"/>
        <v>0</v>
      </c>
      <c r="G26" s="55"/>
      <c r="H26" s="43">
        <v>660</v>
      </c>
      <c r="I26" s="34">
        <f t="shared" si="2"/>
        <v>0</v>
      </c>
      <c r="J26" s="51"/>
      <c r="K26" s="11">
        <v>660</v>
      </c>
      <c r="L26" s="34">
        <f t="shared" si="3"/>
        <v>0</v>
      </c>
      <c r="M26" s="51"/>
      <c r="N26" s="37">
        <v>660</v>
      </c>
      <c r="O26" s="12">
        <f t="shared" si="4"/>
        <v>0</v>
      </c>
      <c r="P26" s="32">
        <f t="shared" si="0"/>
        <v>0</v>
      </c>
      <c r="Q26" s="97"/>
      <c r="R26" s="98"/>
    </row>
    <row r="27" spans="2:18" x14ac:dyDescent="0.35">
      <c r="B27" s="87"/>
      <c r="C27" s="23" t="s">
        <v>49</v>
      </c>
      <c r="D27" s="47"/>
      <c r="E27" s="37">
        <v>1000</v>
      </c>
      <c r="F27" s="12">
        <f t="shared" si="1"/>
        <v>0</v>
      </c>
      <c r="G27" s="55"/>
      <c r="H27" s="43">
        <v>1000</v>
      </c>
      <c r="I27" s="34">
        <f t="shared" si="2"/>
        <v>0</v>
      </c>
      <c r="J27" s="51"/>
      <c r="K27" s="11">
        <v>1000</v>
      </c>
      <c r="L27" s="34">
        <f t="shared" si="3"/>
        <v>0</v>
      </c>
      <c r="M27" s="51"/>
      <c r="N27" s="37">
        <v>1000</v>
      </c>
      <c r="O27" s="12">
        <f t="shared" si="4"/>
        <v>0</v>
      </c>
      <c r="P27" s="32">
        <f t="shared" si="0"/>
        <v>0</v>
      </c>
      <c r="Q27" s="97"/>
      <c r="R27" s="98"/>
    </row>
    <row r="28" spans="2:18" x14ac:dyDescent="0.35">
      <c r="B28" s="87"/>
      <c r="C28" s="23" t="s">
        <v>50</v>
      </c>
      <c r="D28" s="47"/>
      <c r="E28" s="37">
        <v>1000</v>
      </c>
      <c r="F28" s="12">
        <f t="shared" si="1"/>
        <v>0</v>
      </c>
      <c r="G28" s="55"/>
      <c r="H28" s="43">
        <v>1000</v>
      </c>
      <c r="I28" s="34">
        <f t="shared" si="2"/>
        <v>0</v>
      </c>
      <c r="J28" s="51"/>
      <c r="K28" s="11">
        <v>1000</v>
      </c>
      <c r="L28" s="34">
        <f t="shared" si="3"/>
        <v>0</v>
      </c>
      <c r="M28" s="51"/>
      <c r="N28" s="37">
        <v>1000</v>
      </c>
      <c r="O28" s="12">
        <f t="shared" si="4"/>
        <v>0</v>
      </c>
      <c r="P28" s="32">
        <f t="shared" si="0"/>
        <v>0</v>
      </c>
      <c r="Q28" s="97"/>
      <c r="R28" s="98"/>
    </row>
    <row r="29" spans="2:18" x14ac:dyDescent="0.35">
      <c r="B29" s="87"/>
      <c r="C29" s="23" t="s">
        <v>51</v>
      </c>
      <c r="D29" s="47"/>
      <c r="E29" s="37">
        <v>300</v>
      </c>
      <c r="F29" s="12">
        <f t="shared" si="1"/>
        <v>0</v>
      </c>
      <c r="G29" s="55"/>
      <c r="H29" s="43">
        <v>300</v>
      </c>
      <c r="I29" s="34">
        <f t="shared" si="2"/>
        <v>0</v>
      </c>
      <c r="J29" s="51"/>
      <c r="K29" s="11">
        <v>300</v>
      </c>
      <c r="L29" s="34">
        <f t="shared" si="3"/>
        <v>0</v>
      </c>
      <c r="M29" s="51"/>
      <c r="N29" s="37">
        <v>300</v>
      </c>
      <c r="O29" s="12">
        <f t="shared" si="4"/>
        <v>0</v>
      </c>
      <c r="P29" s="32">
        <f t="shared" si="0"/>
        <v>0</v>
      </c>
      <c r="Q29" s="97"/>
      <c r="R29" s="98"/>
    </row>
    <row r="30" spans="2:18" x14ac:dyDescent="0.35">
      <c r="B30" s="87"/>
      <c r="C30" s="23" t="s">
        <v>52</v>
      </c>
      <c r="D30" s="47"/>
      <c r="E30" s="37">
        <v>1000</v>
      </c>
      <c r="F30" s="12">
        <f t="shared" si="1"/>
        <v>0</v>
      </c>
      <c r="G30" s="55"/>
      <c r="H30" s="43">
        <v>1000</v>
      </c>
      <c r="I30" s="34">
        <f t="shared" si="2"/>
        <v>0</v>
      </c>
      <c r="J30" s="51"/>
      <c r="K30" s="11">
        <v>1000</v>
      </c>
      <c r="L30" s="34">
        <f t="shared" si="3"/>
        <v>0</v>
      </c>
      <c r="M30" s="51"/>
      <c r="N30" s="37">
        <v>1000</v>
      </c>
      <c r="O30" s="12">
        <f t="shared" si="4"/>
        <v>0</v>
      </c>
      <c r="P30" s="32">
        <f t="shared" si="0"/>
        <v>0</v>
      </c>
      <c r="Q30" s="97"/>
      <c r="R30" s="98"/>
    </row>
    <row r="31" spans="2:18" ht="16.149999999999999" customHeight="1" thickBot="1" x14ac:dyDescent="0.4">
      <c r="B31" s="94"/>
      <c r="C31" s="28" t="s">
        <v>53</v>
      </c>
      <c r="D31" s="49"/>
      <c r="E31" s="39">
        <v>3928</v>
      </c>
      <c r="F31" s="14">
        <f t="shared" si="1"/>
        <v>0</v>
      </c>
      <c r="G31" s="57"/>
      <c r="H31" s="45">
        <v>3928</v>
      </c>
      <c r="I31" s="68">
        <f t="shared" si="2"/>
        <v>0</v>
      </c>
      <c r="J31" s="53"/>
      <c r="K31" s="16">
        <v>3928</v>
      </c>
      <c r="L31" s="68">
        <f t="shared" si="3"/>
        <v>0</v>
      </c>
      <c r="M31" s="53"/>
      <c r="N31" s="39">
        <v>3928</v>
      </c>
      <c r="O31" s="14">
        <f t="shared" si="4"/>
        <v>0</v>
      </c>
      <c r="P31" s="15">
        <f t="shared" si="0"/>
        <v>0</v>
      </c>
      <c r="Q31" s="99"/>
      <c r="R31" s="100"/>
    </row>
    <row r="32" spans="2:18" x14ac:dyDescent="0.35">
      <c r="B32" s="119" t="s">
        <v>54</v>
      </c>
      <c r="C32" s="22" t="s">
        <v>55</v>
      </c>
      <c r="D32" s="46"/>
      <c r="E32" s="36">
        <v>1980</v>
      </c>
      <c r="F32" s="40">
        <f t="shared" si="1"/>
        <v>0</v>
      </c>
      <c r="G32" s="54"/>
      <c r="H32" s="42">
        <v>1980</v>
      </c>
      <c r="I32" s="33">
        <f t="shared" si="2"/>
        <v>0</v>
      </c>
      <c r="J32" s="50"/>
      <c r="K32" s="10">
        <v>1980</v>
      </c>
      <c r="L32" s="33">
        <f t="shared" si="3"/>
        <v>0</v>
      </c>
      <c r="M32" s="50"/>
      <c r="N32" s="36">
        <v>1980</v>
      </c>
      <c r="O32" s="40">
        <f t="shared" si="4"/>
        <v>0</v>
      </c>
      <c r="P32" s="41">
        <f t="shared" si="0"/>
        <v>0</v>
      </c>
      <c r="Q32" s="113">
        <f>SUM(P32:P36)</f>
        <v>0</v>
      </c>
      <c r="R32" s="114"/>
    </row>
    <row r="33" spans="2:19" x14ac:dyDescent="0.35">
      <c r="B33" s="120"/>
      <c r="C33" s="23" t="s">
        <v>56</v>
      </c>
      <c r="D33" s="47"/>
      <c r="E33" s="37">
        <v>1046</v>
      </c>
      <c r="F33" s="12">
        <f t="shared" si="1"/>
        <v>0</v>
      </c>
      <c r="G33" s="55"/>
      <c r="H33" s="43">
        <v>1046</v>
      </c>
      <c r="I33" s="34">
        <f t="shared" si="2"/>
        <v>0</v>
      </c>
      <c r="J33" s="51"/>
      <c r="K33" s="11">
        <v>1046</v>
      </c>
      <c r="L33" s="34">
        <f t="shared" si="3"/>
        <v>0</v>
      </c>
      <c r="M33" s="51"/>
      <c r="N33" s="37">
        <v>1046</v>
      </c>
      <c r="O33" s="12">
        <f t="shared" si="4"/>
        <v>0</v>
      </c>
      <c r="P33" s="32">
        <f t="shared" si="0"/>
        <v>0</v>
      </c>
      <c r="Q33" s="115"/>
      <c r="R33" s="116"/>
    </row>
    <row r="34" spans="2:19" x14ac:dyDescent="0.35">
      <c r="B34" s="120"/>
      <c r="C34" s="23" t="s">
        <v>57</v>
      </c>
      <c r="D34" s="47"/>
      <c r="E34" s="37">
        <v>515</v>
      </c>
      <c r="F34" s="12">
        <f t="shared" si="1"/>
        <v>0</v>
      </c>
      <c r="G34" s="55"/>
      <c r="H34" s="43">
        <v>515</v>
      </c>
      <c r="I34" s="34">
        <f t="shared" si="2"/>
        <v>0</v>
      </c>
      <c r="J34" s="51"/>
      <c r="K34" s="11">
        <v>515</v>
      </c>
      <c r="L34" s="34">
        <f t="shared" si="3"/>
        <v>0</v>
      </c>
      <c r="M34" s="51"/>
      <c r="N34" s="37">
        <v>515</v>
      </c>
      <c r="O34" s="12">
        <f t="shared" si="4"/>
        <v>0</v>
      </c>
      <c r="P34" s="32">
        <f t="shared" si="0"/>
        <v>0</v>
      </c>
      <c r="Q34" s="115"/>
      <c r="R34" s="116"/>
    </row>
    <row r="35" spans="2:19" x14ac:dyDescent="0.35">
      <c r="B35" s="120"/>
      <c r="C35" s="23" t="s">
        <v>58</v>
      </c>
      <c r="D35" s="47"/>
      <c r="E35" s="37">
        <v>250</v>
      </c>
      <c r="F35" s="12">
        <f t="shared" si="1"/>
        <v>0</v>
      </c>
      <c r="G35" s="55"/>
      <c r="H35" s="43">
        <v>250</v>
      </c>
      <c r="I35" s="34">
        <f t="shared" si="2"/>
        <v>0</v>
      </c>
      <c r="J35" s="51"/>
      <c r="K35" s="11">
        <v>250</v>
      </c>
      <c r="L35" s="34">
        <f t="shared" si="3"/>
        <v>0</v>
      </c>
      <c r="M35" s="51"/>
      <c r="N35" s="37">
        <v>250</v>
      </c>
      <c r="O35" s="12">
        <f t="shared" si="4"/>
        <v>0</v>
      </c>
      <c r="P35" s="32">
        <f t="shared" si="0"/>
        <v>0</v>
      </c>
      <c r="Q35" s="115"/>
      <c r="R35" s="116"/>
    </row>
    <row r="36" spans="2:19" ht="15" thickBot="1" x14ac:dyDescent="0.4">
      <c r="B36" s="121"/>
      <c r="C36" s="24" t="s">
        <v>59</v>
      </c>
      <c r="D36" s="48"/>
      <c r="E36" s="38">
        <v>885</v>
      </c>
      <c r="F36" s="14">
        <f t="shared" si="1"/>
        <v>0</v>
      </c>
      <c r="G36" s="56"/>
      <c r="H36" s="44">
        <v>885</v>
      </c>
      <c r="I36" s="35">
        <f t="shared" si="2"/>
        <v>0</v>
      </c>
      <c r="J36" s="52"/>
      <c r="K36" s="13">
        <v>885</v>
      </c>
      <c r="L36" s="35">
        <f t="shared" si="3"/>
        <v>0</v>
      </c>
      <c r="M36" s="52"/>
      <c r="N36" s="38">
        <v>885</v>
      </c>
      <c r="O36" s="14">
        <f t="shared" si="4"/>
        <v>0</v>
      </c>
      <c r="P36" s="15">
        <f t="shared" si="0"/>
        <v>0</v>
      </c>
      <c r="Q36" s="117"/>
      <c r="R36" s="118"/>
    </row>
    <row r="37" spans="2:19" x14ac:dyDescent="0.35">
      <c r="B37" s="86" t="s">
        <v>60</v>
      </c>
      <c r="C37" s="25" t="s">
        <v>61</v>
      </c>
      <c r="D37" s="46"/>
      <c r="E37" s="36">
        <v>664</v>
      </c>
      <c r="F37" s="40">
        <f t="shared" si="1"/>
        <v>0</v>
      </c>
      <c r="G37" s="54"/>
      <c r="H37" s="42">
        <v>664</v>
      </c>
      <c r="I37" s="33">
        <f t="shared" si="2"/>
        <v>0</v>
      </c>
      <c r="J37" s="50"/>
      <c r="K37" s="10">
        <v>664</v>
      </c>
      <c r="L37" s="33">
        <f t="shared" si="3"/>
        <v>0</v>
      </c>
      <c r="M37" s="50"/>
      <c r="N37" s="36">
        <v>664</v>
      </c>
      <c r="O37" s="40">
        <f t="shared" si="4"/>
        <v>0</v>
      </c>
      <c r="P37" s="41">
        <f t="shared" si="0"/>
        <v>0</v>
      </c>
      <c r="Q37" s="74">
        <f>SUM(P37:P42)</f>
        <v>0</v>
      </c>
      <c r="R37" s="75"/>
      <c r="S37" s="17"/>
    </row>
    <row r="38" spans="2:19" x14ac:dyDescent="0.35">
      <c r="B38" s="87"/>
      <c r="C38" s="26" t="s">
        <v>62</v>
      </c>
      <c r="D38" s="47"/>
      <c r="E38" s="37">
        <v>387</v>
      </c>
      <c r="F38" s="12">
        <f t="shared" si="1"/>
        <v>0</v>
      </c>
      <c r="G38" s="55"/>
      <c r="H38" s="43">
        <v>387</v>
      </c>
      <c r="I38" s="34">
        <f t="shared" si="2"/>
        <v>0</v>
      </c>
      <c r="J38" s="51"/>
      <c r="K38" s="11">
        <v>387</v>
      </c>
      <c r="L38" s="34">
        <f t="shared" si="3"/>
        <v>0</v>
      </c>
      <c r="M38" s="51"/>
      <c r="N38" s="37">
        <v>387</v>
      </c>
      <c r="O38" s="12">
        <f t="shared" si="4"/>
        <v>0</v>
      </c>
      <c r="P38" s="32">
        <f t="shared" si="0"/>
        <v>0</v>
      </c>
      <c r="Q38" s="76"/>
      <c r="R38" s="77"/>
    </row>
    <row r="39" spans="2:19" x14ac:dyDescent="0.35">
      <c r="B39" s="87"/>
      <c r="C39" s="23" t="s">
        <v>63</v>
      </c>
      <c r="D39" s="47"/>
      <c r="E39" s="37">
        <v>734</v>
      </c>
      <c r="F39" s="12">
        <f t="shared" si="1"/>
        <v>0</v>
      </c>
      <c r="G39" s="55"/>
      <c r="H39" s="43">
        <v>734</v>
      </c>
      <c r="I39" s="34">
        <f t="shared" si="2"/>
        <v>0</v>
      </c>
      <c r="J39" s="51"/>
      <c r="K39" s="11">
        <v>734</v>
      </c>
      <c r="L39" s="34">
        <f t="shared" si="3"/>
        <v>0</v>
      </c>
      <c r="M39" s="51"/>
      <c r="N39" s="37">
        <v>734</v>
      </c>
      <c r="O39" s="12">
        <f t="shared" si="4"/>
        <v>0</v>
      </c>
      <c r="P39" s="32">
        <f t="shared" si="0"/>
        <v>0</v>
      </c>
      <c r="Q39" s="76"/>
      <c r="R39" s="77"/>
    </row>
    <row r="40" spans="2:19" x14ac:dyDescent="0.35">
      <c r="B40" s="87"/>
      <c r="C40" s="23" t="s">
        <v>64</v>
      </c>
      <c r="D40" s="47"/>
      <c r="E40" s="37">
        <v>1365</v>
      </c>
      <c r="F40" s="12">
        <f t="shared" si="1"/>
        <v>0</v>
      </c>
      <c r="G40" s="55"/>
      <c r="H40" s="43">
        <v>1365</v>
      </c>
      <c r="I40" s="34">
        <f t="shared" si="2"/>
        <v>0</v>
      </c>
      <c r="J40" s="51"/>
      <c r="K40" s="11">
        <v>1365</v>
      </c>
      <c r="L40" s="34">
        <f t="shared" si="3"/>
        <v>0</v>
      </c>
      <c r="M40" s="51"/>
      <c r="N40" s="37">
        <v>1365</v>
      </c>
      <c r="O40" s="12">
        <f t="shared" si="4"/>
        <v>0</v>
      </c>
      <c r="P40" s="32">
        <f t="shared" si="0"/>
        <v>0</v>
      </c>
      <c r="Q40" s="76"/>
      <c r="R40" s="77"/>
    </row>
    <row r="41" spans="2:19" x14ac:dyDescent="0.35">
      <c r="B41" s="87"/>
      <c r="C41" s="23" t="s">
        <v>65</v>
      </c>
      <c r="D41" s="47"/>
      <c r="E41" s="37">
        <v>300</v>
      </c>
      <c r="F41" s="12">
        <f t="shared" si="1"/>
        <v>0</v>
      </c>
      <c r="G41" s="55"/>
      <c r="H41" s="43">
        <v>300</v>
      </c>
      <c r="I41" s="34">
        <f t="shared" si="2"/>
        <v>0</v>
      </c>
      <c r="J41" s="51"/>
      <c r="K41" s="11">
        <v>300</v>
      </c>
      <c r="L41" s="34">
        <f t="shared" si="3"/>
        <v>0</v>
      </c>
      <c r="M41" s="51"/>
      <c r="N41" s="37">
        <v>300</v>
      </c>
      <c r="O41" s="12">
        <f t="shared" si="4"/>
        <v>0</v>
      </c>
      <c r="P41" s="32">
        <f t="shared" si="0"/>
        <v>0</v>
      </c>
      <c r="Q41" s="76"/>
      <c r="R41" s="77"/>
    </row>
    <row r="42" spans="2:19" ht="15" thickBot="1" x14ac:dyDescent="0.4">
      <c r="B42" s="101"/>
      <c r="C42" s="29" t="s">
        <v>66</v>
      </c>
      <c r="D42" s="48"/>
      <c r="E42" s="38">
        <v>1300</v>
      </c>
      <c r="F42" s="12">
        <f t="shared" si="1"/>
        <v>0</v>
      </c>
      <c r="G42" s="56"/>
      <c r="H42" s="44">
        <v>1300</v>
      </c>
      <c r="I42" s="35">
        <f t="shared" si="2"/>
        <v>0</v>
      </c>
      <c r="J42" s="52"/>
      <c r="K42" s="13">
        <v>1300</v>
      </c>
      <c r="L42" s="35">
        <f t="shared" si="3"/>
        <v>0</v>
      </c>
      <c r="M42" s="52"/>
      <c r="N42" s="38">
        <v>1300</v>
      </c>
      <c r="O42" s="12">
        <f t="shared" si="4"/>
        <v>0</v>
      </c>
      <c r="P42" s="32">
        <f t="shared" si="0"/>
        <v>0</v>
      </c>
      <c r="Q42" s="78"/>
      <c r="R42" s="79"/>
    </row>
    <row r="43" spans="2:19" x14ac:dyDescent="0.35">
      <c r="B43" s="9"/>
      <c r="C43" s="6"/>
      <c r="D43" s="3"/>
      <c r="E43" s="7"/>
      <c r="F43" s="1"/>
      <c r="G43" s="4"/>
      <c r="H43" s="7"/>
      <c r="I43" s="1"/>
      <c r="J43" s="4"/>
      <c r="K43" s="7"/>
      <c r="L43" s="1"/>
      <c r="M43" s="4"/>
      <c r="N43" s="7"/>
      <c r="O43" s="1"/>
      <c r="P43" s="1"/>
      <c r="Q43" s="8"/>
      <c r="R43" s="8"/>
    </row>
    <row r="44" spans="2:19" s="19" customFormat="1" ht="16.899999999999999" customHeight="1" x14ac:dyDescent="0.35">
      <c r="B44" s="71" t="s">
        <v>67</v>
      </c>
      <c r="C44" s="72"/>
      <c r="D44" s="72"/>
      <c r="E44" s="72"/>
      <c r="F44" s="72"/>
      <c r="G44" s="72"/>
      <c r="H44" s="72"/>
      <c r="I44" s="72"/>
      <c r="J44" s="72"/>
      <c r="K44" s="72"/>
      <c r="L44" s="72"/>
      <c r="M44" s="72"/>
      <c r="N44" s="72"/>
      <c r="O44" s="72"/>
      <c r="P44" s="73"/>
      <c r="Q44" s="69">
        <f>SUM(Q5:R42)</f>
        <v>0</v>
      </c>
      <c r="R44" s="70"/>
      <c r="S44" s="20"/>
    </row>
    <row r="45" spans="2:19" ht="28.9" customHeight="1" x14ac:dyDescent="0.55000000000000004">
      <c r="C45" s="67" t="s">
        <v>68</v>
      </c>
      <c r="E45" s="66"/>
      <c r="F45" s="66"/>
      <c r="G45" s="66"/>
    </row>
    <row r="49" spans="3:19" ht="14.5" customHeight="1" x14ac:dyDescent="0.35">
      <c r="S49" s="1"/>
    </row>
    <row r="50" spans="3:19" ht="14.5" customHeight="1" x14ac:dyDescent="0.35">
      <c r="C50" s="18"/>
      <c r="D50" s="18"/>
    </row>
    <row r="51" spans="3:19" ht="15" customHeight="1" x14ac:dyDescent="0.35">
      <c r="C51" s="18"/>
      <c r="D51" s="18"/>
    </row>
    <row r="59" spans="3:19" ht="45" customHeight="1" x14ac:dyDescent="0.35">
      <c r="F59" s="58"/>
      <c r="G59" s="58"/>
      <c r="H59" s="58"/>
      <c r="I59" s="58"/>
    </row>
    <row r="60" spans="3:19" x14ac:dyDescent="0.35">
      <c r="E60" s="58"/>
      <c r="F60" s="1"/>
      <c r="G60" s="1"/>
      <c r="H60" s="17"/>
      <c r="I60" s="17"/>
      <c r="J60" s="1"/>
      <c r="M60" s="1"/>
    </row>
    <row r="61" spans="3:19" x14ac:dyDescent="0.35">
      <c r="E61" s="58"/>
      <c r="F61" s="1"/>
      <c r="G61" s="1"/>
      <c r="H61" s="17"/>
      <c r="I61" s="17"/>
    </row>
    <row r="62" spans="3:19" x14ac:dyDescent="0.35">
      <c r="E62" s="58"/>
      <c r="F62" s="1"/>
      <c r="G62" s="1"/>
      <c r="H62" s="17"/>
      <c r="I62" s="17"/>
      <c r="J62" s="1"/>
      <c r="M62" s="1"/>
    </row>
    <row r="63" spans="3:19" x14ac:dyDescent="0.35">
      <c r="F63" s="59"/>
      <c r="G63" s="59"/>
      <c r="H63" s="59"/>
    </row>
    <row r="67" spans="9:9" x14ac:dyDescent="0.35">
      <c r="I67" s="1"/>
    </row>
    <row r="68" spans="9:9" x14ac:dyDescent="0.35">
      <c r="I68" s="60"/>
    </row>
    <row r="69" spans="9:9" x14ac:dyDescent="0.35">
      <c r="I69" s="61"/>
    </row>
    <row r="70" spans="9:9" x14ac:dyDescent="0.35">
      <c r="I70" s="61"/>
    </row>
  </sheetData>
  <sheetProtection algorithmName="SHA-512" hashValue="vdX2YCO14kdCvDiMmpq3wo/6F3h1u/lDGEavfAP6XGzI6eK6+w1CGsxkP09PV7Nzj5J6JHoalbj+t7EFeEH4MQ==" saltValue="mXzu2Xq75Qz4xBXjOin82w==" spinCount="100000" sheet="1" objects="1" scenarios="1"/>
  <protectedRanges>
    <protectedRange algorithmName="SHA-512" hashValue="oO0QPHfTZqXBkTC6+l/7fZn6Tz+2IhEAXQ7PF6/nl0tZ/CVGVaU9sBUvckZIIxAqgF06/3oh4MSEcwCWgxPv+A==" saltValue="OI2JQlfvpGkLsMHUMlt+TQ==" spinCount="100000" sqref="D5:D42" name="Intervalo1"/>
  </protectedRanges>
  <mergeCells count="24">
    <mergeCell ref="S5:S10"/>
    <mergeCell ref="M2:O2"/>
    <mergeCell ref="J3:R3"/>
    <mergeCell ref="B3:I3"/>
    <mergeCell ref="Q32:R36"/>
    <mergeCell ref="B32:B36"/>
    <mergeCell ref="G2:I2"/>
    <mergeCell ref="J2:L2"/>
    <mergeCell ref="Q4:R4"/>
    <mergeCell ref="D2:F2"/>
    <mergeCell ref="B2:C2"/>
    <mergeCell ref="P2:R2"/>
    <mergeCell ref="Q5:R10"/>
    <mergeCell ref="B5:B10"/>
    <mergeCell ref="Q44:R44"/>
    <mergeCell ref="B44:P44"/>
    <mergeCell ref="Q37:R42"/>
    <mergeCell ref="Q11:R19"/>
    <mergeCell ref="B20:B23"/>
    <mergeCell ref="Q20:R23"/>
    <mergeCell ref="B24:B31"/>
    <mergeCell ref="Q24:R31"/>
    <mergeCell ref="B11:B19"/>
    <mergeCell ref="B37:B42"/>
  </mergeCells>
  <phoneticPr fontId="5" type="noConversion"/>
  <pageMargins left="0.23622047244094488" right="0.23622047244094488" top="0.74803149606299213" bottom="0.74803149606299213" header="0.31496062992125984" footer="0.31496062992125984"/>
  <pageSetup paperSize="9" scale="36" fitToHeight="0" orientation="landscape" r:id="rId1"/>
  <headerFooter>
    <oddHeader>&amp;L&amp;"Calibri"&amp;10&amp;K000000 #pública&amp;1#_x000D_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C793FB2F38A484B93F06D7245006422" ma:contentTypeVersion="15" ma:contentTypeDescription="Crie um novo documento." ma:contentTypeScope="" ma:versionID="ec77e9787e02e05fa7008b2d9dce2fe0">
  <xsd:schema xmlns:xsd="http://www.w3.org/2001/XMLSchema" xmlns:xs="http://www.w3.org/2001/XMLSchema" xmlns:p="http://schemas.microsoft.com/office/2006/metadata/properties" xmlns:ns2="12e7e479-00e4-48f7-964e-667a4045677d" xmlns:ns3="3c3553bf-b662-4ac3-9d12-b69e4f9af18c" targetNamespace="http://schemas.microsoft.com/office/2006/metadata/properties" ma:root="true" ma:fieldsID="ce231ebf7d473f47f00fda526b95b0ee" ns2:_="" ns3:_="">
    <xsd:import namespace="12e7e479-00e4-48f7-964e-667a4045677d"/>
    <xsd:import namespace="3c3553bf-b662-4ac3-9d12-b69e4f9af18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ObjectDetectorVersions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2e7e479-00e4-48f7-964e-667a4045677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Location" ma:index="12" nillable="true" ma:displayName="Location" ma:indexed="true" ma:internalName="MediaServiceLocatio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Marcações de imagem" ma:readOnly="false" ma:fieldId="{5cf76f15-5ced-4ddc-b409-7134ff3c332f}" ma:taxonomyMulti="true" ma:sspId="a07ed397-ddfa-4e13-9ba3-daa1d70016a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c3553bf-b662-4ac3-9d12-b69e4f9af18c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32d82484-9380-4b11-8766-5267ab596ec3}" ma:internalName="TaxCatchAll" ma:showField="CatchAllData" ma:web="3c3553bf-b662-4ac3-9d12-b69e4f9af18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3c3553bf-b662-4ac3-9d12-b69e4f9af18c" xsi:nil="true"/>
    <lcf76f155ced4ddcb4097134ff3c332f xmlns="12e7e479-00e4-48f7-964e-667a4045677d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C6F89E87-8971-4A43-8503-B50DE1F5075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3E3E93F-4D6C-4CF7-A24F-B89D871C208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2e7e479-00e4-48f7-964e-667a4045677d"/>
    <ds:schemaRef ds:uri="3c3553bf-b662-4ac3-9d12-b69e4f9af18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8192A69-F9E4-4AAB-8490-624449723923}">
  <ds:schemaRefs>
    <ds:schemaRef ds:uri="http://schemas.microsoft.com/office/2006/metadata/properties"/>
    <ds:schemaRef ds:uri="http://schemas.microsoft.com/office/infopath/2007/PartnerControls"/>
    <ds:schemaRef ds:uri="3c3553bf-b662-4ac3-9d12-b69e4f9af18c"/>
    <ds:schemaRef ds:uri="12e7e479-00e4-48f7-964e-667a4045677d"/>
  </ds:schemaRefs>
</ds:datastoreItem>
</file>

<file path=docMetadata/LabelInfo.xml><?xml version="1.0" encoding="utf-8"?>
<clbl:labelList xmlns:clbl="http://schemas.microsoft.com/office/2020/mipLabelMetadata">
  <clbl:label id="{fa8ee1c0-7bef-4b0e-9720-38e5bcc1c3ad}" enabled="1" method="Privileged" siteId="{ffc0be44-315f-4479-b12f-56afe6ededd6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 de proposta de preço</vt:lpstr>
    </vt:vector>
  </TitlesOfParts>
  <Manager/>
  <Company>BB Tecnologia e Servi?os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Francisco Isaque Evangelista Alves</dc:creator>
  <cp:keywords/>
  <dc:description/>
  <cp:lastModifiedBy>Eli Vieira Oliveira</cp:lastModifiedBy>
  <cp:revision/>
  <dcterms:created xsi:type="dcterms:W3CDTF">2023-02-13T15:39:31Z</dcterms:created>
  <dcterms:modified xsi:type="dcterms:W3CDTF">2024-10-23T18:38:16Z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10e9cc9-ac6f-42b1-bf24-968858a22d9f_Enabled">
    <vt:lpwstr>true</vt:lpwstr>
  </property>
  <property fmtid="{D5CDD505-2E9C-101B-9397-08002B2CF9AE}" pid="3" name="MSIP_Label_510e9cc9-ac6f-42b1-bf24-968858a22d9f_SetDate">
    <vt:lpwstr>2023-02-13T15:39:31Z</vt:lpwstr>
  </property>
  <property fmtid="{D5CDD505-2E9C-101B-9397-08002B2CF9AE}" pid="4" name="MSIP_Label_510e9cc9-ac6f-42b1-bf24-968858a22d9f_Method">
    <vt:lpwstr>Standard</vt:lpwstr>
  </property>
  <property fmtid="{D5CDD505-2E9C-101B-9397-08002B2CF9AE}" pid="5" name="MSIP_Label_510e9cc9-ac6f-42b1-bf24-968858a22d9f_Name">
    <vt:lpwstr>Classificação interna</vt:lpwstr>
  </property>
  <property fmtid="{D5CDD505-2E9C-101B-9397-08002B2CF9AE}" pid="6" name="MSIP_Label_510e9cc9-ac6f-42b1-bf24-968858a22d9f_SiteId">
    <vt:lpwstr>ffc0be44-315f-4479-b12f-56afe6ededd6</vt:lpwstr>
  </property>
  <property fmtid="{D5CDD505-2E9C-101B-9397-08002B2CF9AE}" pid="7" name="MSIP_Label_510e9cc9-ac6f-42b1-bf24-968858a22d9f_ActionId">
    <vt:lpwstr>22be669e-c68c-4f50-85f5-b1fd10df89cb</vt:lpwstr>
  </property>
  <property fmtid="{D5CDD505-2E9C-101B-9397-08002B2CF9AE}" pid="8" name="MSIP_Label_510e9cc9-ac6f-42b1-bf24-968858a22d9f_ContentBits">
    <vt:lpwstr>1</vt:lpwstr>
  </property>
  <property fmtid="{D5CDD505-2E9C-101B-9397-08002B2CF9AE}" pid="9" name="ContentTypeId">
    <vt:lpwstr>0x0101001C793FB2F38A484B93F06D7245006422</vt:lpwstr>
  </property>
  <property fmtid="{D5CDD505-2E9C-101B-9397-08002B2CF9AE}" pid="10" name="MediaServiceImageTags">
    <vt:lpwstr/>
  </property>
</Properties>
</file>