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ana.rezende\Desktop\Licitação 2024-31\"/>
    </mc:Choice>
  </mc:AlternateContent>
  <xr:revisionPtr revIDLastSave="0" documentId="8_{F46AFC61-9172-400B-98B9-29213E6925B4}" xr6:coauthVersionLast="47" xr6:coauthVersionMax="47" xr10:uidLastSave="{00000000-0000-0000-0000-000000000000}"/>
  <bookViews>
    <workbookView xWindow="-108" yWindow="-108" windowWidth="23256" windowHeight="12576" activeTab="1" xr2:uid="{169E1D9C-E55A-4973-B3B9-F7AE400A5D50}"/>
  </bookViews>
  <sheets>
    <sheet name="Leiame" sheetId="2" r:id="rId1"/>
    <sheet name="Mapa comparativo de preço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1" i="1"/>
  <c r="H19" i="1"/>
  <c r="J19" i="1" s="1"/>
  <c r="H18" i="1"/>
  <c r="H17" i="1"/>
  <c r="H15" i="1"/>
  <c r="J15" i="1" s="1"/>
  <c r="G17" i="1"/>
  <c r="I21" i="1" l="1"/>
  <c r="I17" i="1"/>
  <c r="J17" i="1" s="1"/>
  <c r="I18" i="1"/>
  <c r="H24" i="1"/>
  <c r="J21" i="1" l="1"/>
  <c r="I24" i="1"/>
  <c r="J18" i="1"/>
  <c r="J24" i="1" l="1"/>
  <c r="B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Arnaldo Alves Costa</author>
  </authors>
  <commentList>
    <comment ref="B7" authorId="0" shapeId="0" xr:uid="{327F25F9-5E89-41AD-85CD-E77F9DEB58B2}">
      <text>
        <r>
          <rPr>
            <b/>
            <sz val="9"/>
            <color indexed="81"/>
            <rFont val="Segoe UI"/>
            <family val="2"/>
          </rPr>
          <t>Arnaldo Alves Costa:</t>
        </r>
        <r>
          <rPr>
            <sz val="9"/>
            <color indexed="81"/>
            <rFont val="Segoe UI"/>
            <family val="2"/>
          </rPr>
          <t xml:space="preserve">
Na pratica algumas empresas montaram preço único de franquias, levando a consolidar os dados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Arnaldo Alves Costa</author>
  </authors>
  <commentList>
    <comment ref="E17" authorId="0" shapeId="0" xr:uid="{35A87EF6-C0B8-42B0-B604-BB321BA0835D}">
      <text>
        <r>
          <rPr>
            <b/>
            <sz val="9"/>
            <color indexed="81"/>
            <rFont val="Segoe UI"/>
            <family val="2"/>
          </rPr>
          <t xml:space="preserve">
Dilog:</t>
        </r>
        <r>
          <rPr>
            <sz val="9"/>
            <color indexed="81"/>
            <rFont val="Segoe UI"/>
            <family val="2"/>
          </rPr>
          <t xml:space="preserve">
Quantidade da franquia obrigatório = 15.000. 
</t>
        </r>
      </text>
    </comment>
    <comment ref="G18" authorId="0" shapeId="0" xr:uid="{5540A03B-B3AD-469A-9CAC-20D5669AA464}">
      <text>
        <r>
          <rPr>
            <b/>
            <sz val="9"/>
            <color indexed="81"/>
            <rFont val="Segoe UI"/>
            <family val="2"/>
          </rPr>
          <t>Dilog</t>
        </r>
        <r>
          <rPr>
            <sz val="9"/>
            <color indexed="81"/>
            <rFont val="Segoe UI"/>
            <family val="2"/>
          </rPr>
          <t xml:space="preserve">
Formula compensa possíveis reduções de franquia
</t>
        </r>
      </text>
    </comment>
    <comment ref="F20" authorId="0" shapeId="0" xr:uid="{9573055D-DC6B-425E-9AD2-CE998465767A}">
      <text>
        <r>
          <rPr>
            <sz val="9"/>
            <color indexed="81"/>
            <rFont val="Segoe UI"/>
            <family val="2"/>
          </rPr>
          <t xml:space="preserve">
Dilog:
Caso não exista custo adicional com implatação de novas transportadores, incluir o valor  R$0,00
</t>
        </r>
      </text>
    </comment>
    <comment ref="D21" authorId="0" shapeId="0" xr:uid="{8835873E-93F4-4495-AF13-3332BF0975AF}">
      <text>
        <r>
          <rPr>
            <b/>
            <sz val="9"/>
            <color indexed="81"/>
            <rFont val="Segoe UI"/>
            <family val="2"/>
          </rPr>
          <t xml:space="preserve">
Dilog: 
</t>
        </r>
        <r>
          <rPr>
            <sz val="9"/>
            <color indexed="81"/>
            <rFont val="Segoe UI"/>
            <family val="2"/>
          </rPr>
          <t xml:space="preserve">Caso não exista limite colocar o custo estimado por chamado e citar sem limite.
Caso o valor seja o mesmo, repetir nas duas células, para efeito de comparação.
</t>
        </r>
      </text>
    </comment>
  </commentList>
</comments>
</file>

<file path=xl/sharedStrings.xml><?xml version="1.0" encoding="utf-8"?>
<sst xmlns="http://schemas.openxmlformats.org/spreadsheetml/2006/main" count="82" uniqueCount="60">
  <si>
    <t>LEIAME</t>
  </si>
  <si>
    <t>Serviços Previstos</t>
  </si>
  <si>
    <t>Referência</t>
  </si>
  <si>
    <t>Esclarecimentos</t>
  </si>
  <si>
    <t>IMPLANTAÇÃO DE FUNCIONALIDADES NATIVAS  PARA DUAS TRANSPORTADORAS VIA XML</t>
  </si>
  <si>
    <t>30 dias</t>
  </si>
  <si>
    <t>O prazo para realização da tarefa é de 30 dias e esta previsto faturar uma única vez. Refere-se a integração via Mastersaft.</t>
  </si>
  <si>
    <t>COSTUMIZAÇÕES BASICAS DE TELAS PARA DUAS TRANSPORTADORAS</t>
  </si>
  <si>
    <t>O prazo para realização da tarefa é de 30 dias. A expectativa é que não seja necessário realizar customizações. A principio as soluções de mercado atendem plenamente as necessidades da BBTS.</t>
  </si>
  <si>
    <t>Franquia - módulos de Gestão de frete, Tracking e Mensageria.</t>
  </si>
  <si>
    <t>Mensal</t>
  </si>
  <si>
    <t>Adicional para cada 1000 notas extras</t>
  </si>
  <si>
    <t>Unitário</t>
  </si>
  <si>
    <t>IMPLANTAÇÃO DE FUNCIONALIDADES NATIVAS  PARA CADA TRANSPORTADORAS ADICIONAL</t>
  </si>
  <si>
    <t>O prazo para realização da tarefa é de 30 dias, esta previsto faturar uma única vez para cada transportadora adicional. Sendo o total de transportadoras igual a 30. Podendo ocorrer a implantação de até 10 transportadoras em paralelo.</t>
  </si>
  <si>
    <t>Chamados para prestação de suporte diversos</t>
  </si>
  <si>
    <t>Demanda</t>
  </si>
  <si>
    <t>Na apresentação da proposta informar se exista limite de acionamento de chamados de suporte.</t>
  </si>
  <si>
    <t xml:space="preserve">Adicional de disponibilidade de suporte </t>
  </si>
  <si>
    <t>Esta previsto que as duvidas, esclarecimentos e interações diretamente com o suporte via chat e telefone seja conduzida por até 03 prepostos da BBTS. Caso exista alguma limitação de prepostos na interação com o suporte, favor citar qual a franquia e custo adicional por cada prepostos extra que fizer interação.</t>
  </si>
  <si>
    <t>Validação para as soluções intrínsecas de rastreamento de cargas, qualidade dos serviços em relação a atendimento a prazo contratual, conferência de faturas, relatórios operacionais e relatórios gerenciais sobre contratos de prestação de serviços de transporte de carga.</t>
  </si>
  <si>
    <t>Refere-se a integração sistêmica da solução com o ERP
da BBTS com objetivo de automatizar tomadas de decisão e processos. Deverá ocorrer uma única vez.</t>
  </si>
  <si>
    <t>CONTRATAÇÃO INICIAL</t>
  </si>
  <si>
    <t>24 Meses</t>
  </si>
  <si>
    <t>Será assinado um contrato com o vencedor do certamente com vigência inicial de 24 meses, podendo ser prorrogado até o limite de 60 meses</t>
  </si>
  <si>
    <t>PLANILHA DE PRECIFICAÇÃO</t>
  </si>
  <si>
    <t xml:space="preserve">De: </t>
  </si>
  <si>
    <t>_______________________________________________________________________________________________________________</t>
  </si>
  <si>
    <t>CNPI:</t>
  </si>
  <si>
    <t>Contato:</t>
  </si>
  <si>
    <t xml:space="preserve"> _____________________________________________</t>
  </si>
  <si>
    <t>E-mail: _______________________________________________________________</t>
  </si>
  <si>
    <t xml:space="preserve">Assunto: </t>
  </si>
  <si>
    <t>Disponibilização de serviços tipo SaaS - plataforma tecnológica para suporte no atendimento as demandas de gestão e fiscalização de contratos de transporte de cargas, conforme condições e exigências estabelecidas no edital de licitação</t>
  </si>
  <si>
    <t>PROPOSTA COMERCIAL</t>
  </si>
  <si>
    <t>Etapa</t>
  </si>
  <si>
    <t>Franquia</t>
  </si>
  <si>
    <t>Custo (incluindo Taxas e Despesas)</t>
  </si>
  <si>
    <t xml:space="preserve">Estimativa anual  </t>
  </si>
  <si>
    <t>Custo do primeiro ano</t>
  </si>
  <si>
    <t>CUSTO 24 MESES</t>
  </si>
  <si>
    <t xml:space="preserve"> Implementação da gestão de duas empresas para transporte de carga em âmbito nacional com distribuição estimadas em 10.261 demandas mensais, em dois lotes.</t>
  </si>
  <si>
    <r>
      <t xml:space="preserve">IMPLANTAÇÃO DE FUNCIONALIDADES NATIVAS  PARA DUAS TRANSPORTADORAS VIA XML </t>
    </r>
    <r>
      <rPr>
        <b/>
        <sz val="12"/>
        <color theme="1"/>
        <rFont val="Arial"/>
        <family val="2"/>
      </rPr>
      <t>(Atenção so ocorre uma única vez)</t>
    </r>
  </si>
  <si>
    <t>única vez</t>
  </si>
  <si>
    <t xml:space="preserve">Franquia - módulos de Gestão de frete, Tracking e Mensageria.
</t>
  </si>
  <si>
    <t xml:space="preserve">Adicional para cada 1000 notas adicionais </t>
  </si>
  <si>
    <t xml:space="preserve">Integração sistêmica da solução via ERP
 Refere-se a integração sistêmica da solução com o ERP da BBTS com objetivo de automatizar tomadas de decisão e processos.
</t>
  </si>
  <si>
    <t>ocorrerá após validação primeira etapa, via inclusão de um lote de empresa credenciadas para realização de transporte em âmbito nacional, contemplando:</t>
  </si>
  <si>
    <t>Suporte e Manutenção da plataforma de gestão de frete durante vigência do contrato
(No processo de manutenção da plataforma de gestão de frete durante a vigência do contrato, a CONTRATADA deve disponibilizar suporte técnico, além de informações que permitam comparar os resultados obtidos, analisar a evolução de indicadores implementados, relatório histórico da evolução, desvios dos melhores indicadores de mercado que viabilizem oportunidades de melhoria).</t>
  </si>
  <si>
    <t>Franquia de chamados para prestação de suporte diversos</t>
  </si>
  <si>
    <t>Adicional para chamado de suporte extra franquia</t>
  </si>
  <si>
    <t>TOTAIS</t>
  </si>
  <si>
    <t>Solicitamos, na medida do possível, manter o padrão de apresentação  de custos para viabilizar comparações.</t>
  </si>
  <si>
    <t>Para evitar equívocos, favor consultar a pasta leia-me.</t>
  </si>
  <si>
    <t>Proposta 24 Meses</t>
  </si>
  <si>
    <t>Sob Demanda</t>
  </si>
  <si>
    <t>Validade das propostas: 90 dias</t>
  </si>
  <si>
    <t>Para efeito de equiparar proposta foi definida uma franquia de 15.000 mensal</t>
  </si>
  <si>
    <t xml:space="preserve">Incluir valor para o pacote de até 1.000 notas extras. </t>
  </si>
  <si>
    <t>Custo do segundo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</si>
</sst>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165" fontId="5" fillId="6" borderId="4" xfId="1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4" fillId="0" borderId="0" xfId="0" applyFont="1"/>
    <xf numFmtId="164" fontId="10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3" fontId="4" fillId="7" borderId="5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67A27D0C-7D74-48AA-A1CE-484104CAB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00A4-C4C9-459D-8A45-3FEA1696229E}">
  <sheetPr>
    <tabColor rgb="FFFF0000"/>
    <pageSetUpPr fitToPage="1"/>
  </sheetPr>
  <dimension ref="A1:D13"/>
  <sheetViews>
    <sheetView showGridLines="0" topLeftCell="A6" workbookViewId="0">
      <selection activeCell="G13" sqref="G13"/>
    </sheetView>
  </sheetViews>
  <sheetFormatPr defaultRowHeight="14.4" x14ac:dyDescent="0.3"/>
  <cols>
    <col min="1" max="1" width="3" customWidth="1"/>
    <col min="2" max="2" width="51.109375" customWidth="1"/>
    <col min="3" max="3" width="12" style="27" bestFit="1" customWidth="1"/>
    <col min="4" max="4" width="71.88671875" customWidth="1"/>
    <col min="5" max="5" width="2.5546875" customWidth="1"/>
    <col min="6" max="6" width="34.109375" customWidth="1"/>
  </cols>
  <sheetData>
    <row r="1" spans="1:4" x14ac:dyDescent="0.3">
      <c r="A1" s="40" t="s">
        <v>0</v>
      </c>
      <c r="B1" s="40"/>
      <c r="C1" s="40"/>
      <c r="D1" s="40"/>
    </row>
    <row r="4" spans="1:4" s="17" customFormat="1" ht="30" customHeight="1" x14ac:dyDescent="0.3">
      <c r="B4" s="22" t="s">
        <v>1</v>
      </c>
      <c r="C4" s="4" t="s">
        <v>2</v>
      </c>
      <c r="D4" s="22" t="s">
        <v>3</v>
      </c>
    </row>
    <row r="5" spans="1:4" s="17" customFormat="1" ht="43.5" customHeight="1" x14ac:dyDescent="0.3">
      <c r="B5" s="23" t="s">
        <v>4</v>
      </c>
      <c r="C5" s="9" t="s">
        <v>5</v>
      </c>
      <c r="D5" s="24" t="s">
        <v>6</v>
      </c>
    </row>
    <row r="6" spans="1:4" ht="52.5" customHeight="1" x14ac:dyDescent="0.3">
      <c r="B6" s="23" t="s">
        <v>7</v>
      </c>
      <c r="C6" s="9" t="s">
        <v>5</v>
      </c>
      <c r="D6" s="24" t="s">
        <v>8</v>
      </c>
    </row>
    <row r="7" spans="1:4" ht="56.25" customHeight="1" x14ac:dyDescent="0.3">
      <c r="B7" s="25" t="s">
        <v>9</v>
      </c>
      <c r="C7" s="19" t="s">
        <v>10</v>
      </c>
      <c r="D7" s="24" t="s">
        <v>57</v>
      </c>
    </row>
    <row r="8" spans="1:4" ht="31.5" customHeight="1" x14ac:dyDescent="0.3">
      <c r="B8" s="26" t="s">
        <v>11</v>
      </c>
      <c r="C8" s="9" t="s">
        <v>12</v>
      </c>
      <c r="D8" s="24" t="s">
        <v>58</v>
      </c>
    </row>
    <row r="9" spans="1:4" ht="68.400000000000006" customHeight="1" x14ac:dyDescent="0.3">
      <c r="B9" s="23" t="s">
        <v>13</v>
      </c>
      <c r="C9" s="9" t="s">
        <v>5</v>
      </c>
      <c r="D9" s="24" t="s">
        <v>14</v>
      </c>
    </row>
    <row r="10" spans="1:4" ht="43.5" customHeight="1" x14ac:dyDescent="0.3">
      <c r="B10" s="26" t="s">
        <v>15</v>
      </c>
      <c r="C10" s="41" t="s">
        <v>16</v>
      </c>
      <c r="D10" s="28" t="s">
        <v>17</v>
      </c>
    </row>
    <row r="11" spans="1:4" ht="99" customHeight="1" x14ac:dyDescent="0.3">
      <c r="B11" s="26" t="s">
        <v>18</v>
      </c>
      <c r="C11" s="42"/>
      <c r="D11" s="24" t="s">
        <v>19</v>
      </c>
    </row>
    <row r="12" spans="1:4" ht="99" customHeight="1" x14ac:dyDescent="0.3">
      <c r="B12" s="26" t="s">
        <v>20</v>
      </c>
      <c r="C12" s="9" t="s">
        <v>5</v>
      </c>
      <c r="D12" s="24" t="s">
        <v>21</v>
      </c>
    </row>
    <row r="13" spans="1:4" ht="45" x14ac:dyDescent="0.3">
      <c r="B13" s="26" t="s">
        <v>22</v>
      </c>
      <c r="C13" s="9" t="s">
        <v>23</v>
      </c>
      <c r="D13" s="24" t="s">
        <v>24</v>
      </c>
    </row>
  </sheetData>
  <mergeCells count="2">
    <mergeCell ref="A1:D1"/>
    <mergeCell ref="C10:C11"/>
  </mergeCells>
  <phoneticPr fontId="6" type="noConversion"/>
  <pageMargins left="0.511811024" right="0.511811024" top="0.78740157499999996" bottom="0.78740157499999996" header="0.31496062000000002" footer="0.31496062000000002"/>
  <pageSetup paperSize="9" scale="6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7157-94B1-4A9D-A354-B79334C688D1}">
  <sheetPr>
    <pageSetUpPr fitToPage="1"/>
  </sheetPr>
  <dimension ref="A1:K32"/>
  <sheetViews>
    <sheetView showGridLines="0" tabSelected="1" topLeftCell="A7" zoomScaleNormal="100" workbookViewId="0">
      <selection activeCell="G10" sqref="G10"/>
    </sheetView>
  </sheetViews>
  <sheetFormatPr defaultColWidth="8.6640625" defaultRowHeight="15" x14ac:dyDescent="0.25"/>
  <cols>
    <col min="1" max="1" width="30.44140625" style="3" customWidth="1"/>
    <col min="2" max="2" width="42" style="2" customWidth="1"/>
    <col min="3" max="3" width="48.33203125" style="8" customWidth="1"/>
    <col min="4" max="4" width="17.33203125" style="2" customWidth="1"/>
    <col min="5" max="10" width="19.5546875" style="2" customWidth="1"/>
    <col min="11" max="11" width="4.5546875" style="2" customWidth="1"/>
    <col min="12" max="16384" width="8.6640625" style="3"/>
  </cols>
  <sheetData>
    <row r="1" spans="1:11" ht="24.6" customHeight="1" x14ac:dyDescent="0.25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3" spans="1:11" ht="15.6" x14ac:dyDescent="0.25">
      <c r="A3" s="6" t="s">
        <v>26</v>
      </c>
      <c r="B3" s="48" t="s">
        <v>27</v>
      </c>
      <c r="C3" s="48"/>
      <c r="D3" s="48"/>
      <c r="E3" s="48"/>
      <c r="F3" s="30"/>
      <c r="G3" s="30"/>
      <c r="H3" s="30"/>
      <c r="I3" s="30"/>
      <c r="J3" s="30"/>
      <c r="K3" s="30"/>
    </row>
    <row r="4" spans="1:11" ht="15.6" x14ac:dyDescent="0.25">
      <c r="A4" s="6"/>
      <c r="B4" s="30"/>
      <c r="C4" s="1"/>
      <c r="D4" s="30"/>
      <c r="E4" s="30"/>
      <c r="F4" s="30"/>
      <c r="G4" s="30"/>
      <c r="H4" s="30"/>
      <c r="I4" s="30"/>
      <c r="J4" s="30"/>
      <c r="K4" s="30"/>
    </row>
    <row r="5" spans="1:11" ht="15.6" x14ac:dyDescent="0.25">
      <c r="A5" s="6" t="s">
        <v>28</v>
      </c>
      <c r="B5" s="48" t="s">
        <v>27</v>
      </c>
      <c r="C5" s="48"/>
      <c r="D5" s="48"/>
      <c r="E5" s="48"/>
      <c r="F5" s="30"/>
      <c r="G5" s="30"/>
      <c r="H5" s="30"/>
      <c r="I5" s="30"/>
      <c r="J5" s="30"/>
      <c r="K5" s="30"/>
    </row>
    <row r="6" spans="1:11" ht="15.6" x14ac:dyDescent="0.25">
      <c r="A6" s="6"/>
      <c r="B6" s="30"/>
      <c r="C6" s="1"/>
      <c r="D6" s="30"/>
      <c r="E6" s="30"/>
      <c r="F6" s="30"/>
      <c r="G6" s="30"/>
      <c r="H6" s="30"/>
      <c r="I6" s="30"/>
      <c r="J6" s="30"/>
      <c r="K6" s="30"/>
    </row>
    <row r="7" spans="1:11" ht="15.6" x14ac:dyDescent="0.25">
      <c r="A7" s="6" t="s">
        <v>29</v>
      </c>
      <c r="B7" s="30" t="s">
        <v>30</v>
      </c>
      <c r="C7" s="49" t="s">
        <v>31</v>
      </c>
      <c r="D7" s="49"/>
      <c r="E7" s="49"/>
      <c r="F7" s="1"/>
      <c r="G7" s="1"/>
      <c r="H7" s="1"/>
      <c r="I7" s="1"/>
      <c r="J7" s="1"/>
      <c r="K7" s="1"/>
    </row>
    <row r="8" spans="1:11" ht="15.6" x14ac:dyDescent="0.25">
      <c r="A8" s="6"/>
    </row>
    <row r="9" spans="1:11" ht="32.4" customHeight="1" x14ac:dyDescent="0.25">
      <c r="A9" s="6" t="s">
        <v>32</v>
      </c>
      <c r="B9" s="43" t="s">
        <v>33</v>
      </c>
      <c r="C9" s="43"/>
      <c r="D9" s="43"/>
      <c r="E9" s="43"/>
      <c r="F9" s="43"/>
      <c r="G9" s="43"/>
      <c r="H9" s="43"/>
      <c r="I9" s="43"/>
      <c r="J9" s="43"/>
    </row>
    <row r="10" spans="1:11" x14ac:dyDescent="0.25">
      <c r="A10" s="1"/>
      <c r="B10" s="3"/>
    </row>
    <row r="11" spans="1:11" s="1" customFormat="1" ht="17.399999999999999" x14ac:dyDescent="0.3">
      <c r="A11" s="6"/>
      <c r="B11" s="37"/>
      <c r="C11" s="8"/>
      <c r="D11" s="2"/>
      <c r="E11" s="2"/>
      <c r="F11" s="2"/>
      <c r="G11" s="2"/>
      <c r="H11" s="2"/>
      <c r="I11" s="2"/>
      <c r="J11" s="2"/>
      <c r="K11" s="2"/>
    </row>
    <row r="12" spans="1:11" s="1" customFormat="1" ht="24.6" customHeight="1" x14ac:dyDescent="0.3">
      <c r="A12" s="6" t="s">
        <v>54</v>
      </c>
      <c r="B12" s="39">
        <f>J24</f>
        <v>0</v>
      </c>
      <c r="C12" s="38" t="s">
        <v>56</v>
      </c>
      <c r="D12" s="2"/>
      <c r="E12" s="2"/>
      <c r="K12" s="2"/>
    </row>
    <row r="13" spans="1:11" ht="24.6" customHeight="1" x14ac:dyDescent="0.3">
      <c r="A13" s="31"/>
      <c r="B13" s="32"/>
      <c r="F13" s="60" t="s">
        <v>34</v>
      </c>
      <c r="G13" s="61"/>
      <c r="H13" s="61"/>
      <c r="I13" s="61"/>
      <c r="J13" s="61"/>
    </row>
    <row r="14" spans="1:11" s="5" customFormat="1" ht="51.9" customHeight="1" x14ac:dyDescent="0.3">
      <c r="B14" s="4" t="s">
        <v>35</v>
      </c>
      <c r="C14" s="4" t="s">
        <v>1</v>
      </c>
      <c r="D14" s="4" t="s">
        <v>2</v>
      </c>
      <c r="E14" s="4" t="s">
        <v>36</v>
      </c>
      <c r="F14" s="4" t="s">
        <v>37</v>
      </c>
      <c r="G14" s="34" t="s">
        <v>38</v>
      </c>
      <c r="H14" s="34" t="s">
        <v>39</v>
      </c>
      <c r="I14" s="34" t="s">
        <v>59</v>
      </c>
      <c r="J14" s="34" t="s">
        <v>40</v>
      </c>
      <c r="K14" s="2"/>
    </row>
    <row r="15" spans="1:11" s="5" customFormat="1" ht="59.1" customHeight="1" x14ac:dyDescent="0.3">
      <c r="B15" s="50" t="s">
        <v>41</v>
      </c>
      <c r="C15" s="7" t="s">
        <v>42</v>
      </c>
      <c r="D15" s="41" t="s">
        <v>5</v>
      </c>
      <c r="E15" s="54" t="s">
        <v>43</v>
      </c>
      <c r="F15" s="58"/>
      <c r="G15" s="54" t="s">
        <v>43</v>
      </c>
      <c r="H15" s="56">
        <f>F15</f>
        <v>0</v>
      </c>
      <c r="I15" s="56">
        <v>0</v>
      </c>
      <c r="J15" s="56">
        <f>H15+I15</f>
        <v>0</v>
      </c>
      <c r="K15" s="2"/>
    </row>
    <row r="16" spans="1:11" s="5" customFormat="1" ht="48.9" customHeight="1" x14ac:dyDescent="0.3">
      <c r="B16" s="51"/>
      <c r="C16" s="7" t="s">
        <v>7</v>
      </c>
      <c r="D16" s="42"/>
      <c r="E16" s="55"/>
      <c r="F16" s="59"/>
      <c r="G16" s="55"/>
      <c r="H16" s="57"/>
      <c r="I16" s="57"/>
      <c r="J16" s="57"/>
      <c r="K16" s="2"/>
    </row>
    <row r="17" spans="2:11" s="5" customFormat="1" ht="42.9" customHeight="1" x14ac:dyDescent="0.3">
      <c r="B17" s="51"/>
      <c r="C17" s="18" t="s">
        <v>44</v>
      </c>
      <c r="D17" s="19" t="s">
        <v>10</v>
      </c>
      <c r="E17" s="21">
        <v>15000</v>
      </c>
      <c r="F17" s="20"/>
      <c r="G17" s="21">
        <f>10261*12</f>
        <v>123132</v>
      </c>
      <c r="H17" s="33">
        <f>F17*12</f>
        <v>0</v>
      </c>
      <c r="I17" s="33">
        <f>F17*12</f>
        <v>0</v>
      </c>
      <c r="J17" s="33">
        <f>H17+I17</f>
        <v>0</v>
      </c>
      <c r="K17" s="2"/>
    </row>
    <row r="18" spans="2:11" s="5" customFormat="1" ht="47.1" customHeight="1" x14ac:dyDescent="0.3">
      <c r="B18" s="52"/>
      <c r="C18" s="10" t="s">
        <v>45</v>
      </c>
      <c r="D18" s="9" t="s">
        <v>12</v>
      </c>
      <c r="E18" s="9" t="s">
        <v>16</v>
      </c>
      <c r="F18" s="11"/>
      <c r="G18" s="12">
        <v>12000</v>
      </c>
      <c r="H18" s="36">
        <f>F18*12</f>
        <v>0</v>
      </c>
      <c r="I18" s="36">
        <f>F18*12</f>
        <v>0</v>
      </c>
      <c r="J18" s="36">
        <f>H18+I18</f>
        <v>0</v>
      </c>
      <c r="K18" s="2"/>
    </row>
    <row r="19" spans="2:11" s="6" customFormat="1" ht="116.1" customHeight="1" x14ac:dyDescent="0.3">
      <c r="B19" s="16" t="s">
        <v>46</v>
      </c>
      <c r="C19" s="10" t="s">
        <v>20</v>
      </c>
      <c r="D19" s="9" t="s">
        <v>5</v>
      </c>
      <c r="E19" s="9" t="s">
        <v>16</v>
      </c>
      <c r="F19" s="13"/>
      <c r="G19" s="14" t="s">
        <v>43</v>
      </c>
      <c r="H19" s="36">
        <f>F19</f>
        <v>0</v>
      </c>
      <c r="I19" s="36">
        <v>0</v>
      </c>
      <c r="J19" s="36">
        <f>H19+I19</f>
        <v>0</v>
      </c>
      <c r="K19" s="2"/>
    </row>
    <row r="20" spans="2:11" s="5" customFormat="1" ht="101.1" customHeight="1" x14ac:dyDescent="0.3">
      <c r="B20" s="7" t="s">
        <v>47</v>
      </c>
      <c r="C20" s="7" t="s">
        <v>13</v>
      </c>
      <c r="D20" s="9" t="s">
        <v>5</v>
      </c>
      <c r="E20" s="9" t="s">
        <v>16</v>
      </c>
      <c r="F20" s="11"/>
      <c r="G20" s="12">
        <v>30</v>
      </c>
      <c r="H20" s="62" t="s">
        <v>55</v>
      </c>
      <c r="I20" s="63"/>
      <c r="J20" s="36">
        <f>G20*F20</f>
        <v>0</v>
      </c>
      <c r="K20" s="2"/>
    </row>
    <row r="21" spans="2:11" s="5" customFormat="1" ht="79.5" customHeight="1" x14ac:dyDescent="0.3">
      <c r="B21" s="53" t="s">
        <v>48</v>
      </c>
      <c r="C21" s="10" t="s">
        <v>49</v>
      </c>
      <c r="D21" s="41" t="s">
        <v>12</v>
      </c>
      <c r="E21" s="9" t="s">
        <v>16</v>
      </c>
      <c r="F21" s="11"/>
      <c r="G21" s="14">
        <v>12</v>
      </c>
      <c r="H21" s="56">
        <f>F21*G21+F22*G22</f>
        <v>0</v>
      </c>
      <c r="I21" s="56">
        <f>F21*G21+F22*G22</f>
        <v>0</v>
      </c>
      <c r="J21" s="56">
        <f>I21+H21</f>
        <v>0</v>
      </c>
      <c r="K21" s="2"/>
    </row>
    <row r="22" spans="2:11" s="6" customFormat="1" ht="156.9" customHeight="1" x14ac:dyDescent="0.3">
      <c r="B22" s="53"/>
      <c r="C22" s="10" t="s">
        <v>50</v>
      </c>
      <c r="D22" s="42"/>
      <c r="E22" s="9" t="s">
        <v>16</v>
      </c>
      <c r="F22" s="11"/>
      <c r="G22" s="14">
        <v>12</v>
      </c>
      <c r="H22" s="57"/>
      <c r="I22" s="57"/>
      <c r="J22" s="57"/>
      <c r="K22" s="2"/>
    </row>
    <row r="23" spans="2:11" x14ac:dyDescent="0.25">
      <c r="H23" s="3"/>
      <c r="I23" s="3"/>
      <c r="J23" s="3"/>
    </row>
    <row r="24" spans="2:11" ht="30.6" customHeight="1" x14ac:dyDescent="0.25">
      <c r="B24" s="44" t="s">
        <v>51</v>
      </c>
      <c r="C24" s="45"/>
      <c r="D24" s="45"/>
      <c r="E24" s="46"/>
      <c r="H24" s="35">
        <f>SUM(H15:H22)</f>
        <v>0</v>
      </c>
      <c r="I24" s="35">
        <f>SUM(I15:I22)</f>
        <v>0</v>
      </c>
      <c r="J24" s="35">
        <f>SUM(J15:J22)</f>
        <v>0</v>
      </c>
    </row>
    <row r="26" spans="2:11" ht="15.6" x14ac:dyDescent="0.25">
      <c r="B26" s="29" t="s">
        <v>52</v>
      </c>
    </row>
    <row r="27" spans="2:11" ht="15.6" x14ac:dyDescent="0.25">
      <c r="B27" s="29" t="s">
        <v>53</v>
      </c>
      <c r="C27" s="2"/>
    </row>
    <row r="28" spans="2:11" x14ac:dyDescent="0.25">
      <c r="C28" s="2"/>
    </row>
    <row r="29" spans="2:11" x14ac:dyDescent="0.25">
      <c r="B29" s="15"/>
      <c r="C29" s="2"/>
    </row>
    <row r="30" spans="2:11" x14ac:dyDescent="0.25">
      <c r="B30" s="15"/>
      <c r="C30" s="2"/>
    </row>
    <row r="31" spans="2:11" x14ac:dyDescent="0.25">
      <c r="B31" s="15"/>
      <c r="C31" s="2"/>
    </row>
    <row r="32" spans="2:11" x14ac:dyDescent="0.25">
      <c r="B32" s="15"/>
      <c r="C32" s="2"/>
    </row>
  </sheetData>
  <mergeCells count="21">
    <mergeCell ref="J21:J22"/>
    <mergeCell ref="F13:J13"/>
    <mergeCell ref="I15:I16"/>
    <mergeCell ref="I21:I22"/>
    <mergeCell ref="H20:I20"/>
    <mergeCell ref="B9:J9"/>
    <mergeCell ref="B24:E24"/>
    <mergeCell ref="A1:K1"/>
    <mergeCell ref="B3:E3"/>
    <mergeCell ref="B5:E5"/>
    <mergeCell ref="C7:E7"/>
    <mergeCell ref="B15:B18"/>
    <mergeCell ref="B21:B22"/>
    <mergeCell ref="D15:D16"/>
    <mergeCell ref="E15:E16"/>
    <mergeCell ref="D21:D22"/>
    <mergeCell ref="H21:H22"/>
    <mergeCell ref="F15:F16"/>
    <mergeCell ref="G15:G16"/>
    <mergeCell ref="H15:H16"/>
    <mergeCell ref="J15:J16"/>
  </mergeCells>
  <phoneticPr fontId="6" type="noConversion"/>
  <pageMargins left="0.41" right="0.19685039370078741" top="0.47" bottom="0.23" header="0.31496062992125984" footer="0.19"/>
  <pageSetup paperSize="9" scale="51" fitToHeight="0" orientation="landscape" r:id="rId1"/>
  <headerFooter>
    <oddHeader>&amp;L&amp;"Calibri"&amp;10&amp;K000000 #interna&amp;1#_x000D_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ff52d9b-781f-4547-b63a-6c7cdc8e6e59" xsi:nil="true"/>
    <_ip_UnifiedCompliancePolicyProperties xmlns="http://schemas.microsoft.com/sharepoint/v3" xsi:nil="true"/>
    <_Flow_SignoffStatus xmlns="53e43de9-7756-4fb1-ac97-3d53098c0e9c" xsi:nil="true"/>
    <lcf76f155ced4ddcb4097134ff3c332f xmlns="53e43de9-7756-4fb1-ac97-3d53098c0e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3BDBBFAB37B84B919B308C48CEE88D" ma:contentTypeVersion="21" ma:contentTypeDescription="Crie um novo documento." ma:contentTypeScope="" ma:versionID="a161d18bc00edc8471ba495fd5c4c24a">
  <xsd:schema xmlns:xsd="http://www.w3.org/2001/XMLSchema" xmlns:xs="http://www.w3.org/2001/XMLSchema" xmlns:p="http://schemas.microsoft.com/office/2006/metadata/properties" xmlns:ns1="http://schemas.microsoft.com/sharepoint/v3" xmlns:ns2="53e43de9-7756-4fb1-ac97-3d53098c0e9c" xmlns:ns3="4ff52d9b-781f-4547-b63a-6c7cdc8e6e59" targetNamespace="http://schemas.microsoft.com/office/2006/metadata/properties" ma:root="true" ma:fieldsID="dd09a0ade3af06ff3cf48f06511edfd8" ns1:_="" ns2:_="" ns3:_="">
    <xsd:import namespace="http://schemas.microsoft.com/sharepoint/v3"/>
    <xsd:import namespace="53e43de9-7756-4fb1-ac97-3d53098c0e9c"/>
    <xsd:import namespace="4ff52d9b-781f-4547-b63a-6c7cdc8e6e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43de9-7756-4fb1-ac97-3d53098c0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52d9b-781f-4547-b63a-6c7cdc8e6e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174204de-973c-4c1a-ad57-dee5b0c84d8d}" ma:internalName="TaxCatchAll" ma:showField="CatchAllData" ma:web="4ff52d9b-781f-4547-b63a-6c7cdc8e6e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A7123-0FCA-47F0-97F7-F837749300F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ff52d9b-781f-4547-b63a-6c7cdc8e6e59"/>
    <ds:schemaRef ds:uri="53e43de9-7756-4fb1-ac97-3d53098c0e9c"/>
  </ds:schemaRefs>
</ds:datastoreItem>
</file>

<file path=customXml/itemProps2.xml><?xml version="1.0" encoding="utf-8"?>
<ds:datastoreItem xmlns:ds="http://schemas.openxmlformats.org/officeDocument/2006/customXml" ds:itemID="{623862AB-8C74-44CF-9293-A614F15620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e43de9-7756-4fb1-ac97-3d53098c0e9c"/>
    <ds:schemaRef ds:uri="4ff52d9b-781f-4547-b63a-6c7cdc8e6e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08747C-DA42-4CB1-9CA8-C706859CE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Leiame</vt:lpstr>
      <vt:lpstr>Mapa comparativo de preços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Arnaldo Alves Costa</dc:creator>
  <cp:keywords/>
  <dc:description/>
  <cp:lastModifiedBy>Daiana Jacinto Rezende</cp:lastModifiedBy>
  <cp:revision/>
  <dcterms:created xsi:type="dcterms:W3CDTF">2023-01-24T17:38:05Z</dcterms:created>
  <dcterms:modified xsi:type="dcterms:W3CDTF">2024-06-05T19:02:04Z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e9cc9-ac6f-42b1-bf24-968858a22d9f_Enabled">
    <vt:lpwstr>true</vt:lpwstr>
  </property>
  <property fmtid="{D5CDD505-2E9C-101B-9397-08002B2CF9AE}" pid="3" name="MSIP_Label_510e9cc9-ac6f-42b1-bf24-968858a22d9f_SetDate">
    <vt:lpwstr>2023-01-24T17:38:05Z</vt:lpwstr>
  </property>
  <property fmtid="{D5CDD505-2E9C-101B-9397-08002B2CF9AE}" pid="4" name="MSIP_Label_510e9cc9-ac6f-42b1-bf24-968858a22d9f_Method">
    <vt:lpwstr>Standard</vt:lpwstr>
  </property>
  <property fmtid="{D5CDD505-2E9C-101B-9397-08002B2CF9AE}" pid="5" name="MSIP_Label_510e9cc9-ac6f-42b1-bf24-968858a22d9f_Name">
    <vt:lpwstr>Classificação interna</vt:lpwstr>
  </property>
  <property fmtid="{D5CDD505-2E9C-101B-9397-08002B2CF9AE}" pid="6" name="MSIP_Label_510e9cc9-ac6f-42b1-bf24-968858a22d9f_SiteId">
    <vt:lpwstr>ffc0be44-315f-4479-b12f-56afe6ededd6</vt:lpwstr>
  </property>
  <property fmtid="{D5CDD505-2E9C-101B-9397-08002B2CF9AE}" pid="7" name="MSIP_Label_510e9cc9-ac6f-42b1-bf24-968858a22d9f_ActionId">
    <vt:lpwstr>cf85dbc5-6345-4e7c-a53b-eaec7646a12b</vt:lpwstr>
  </property>
  <property fmtid="{D5CDD505-2E9C-101B-9397-08002B2CF9AE}" pid="8" name="MSIP_Label_510e9cc9-ac6f-42b1-bf24-968858a22d9f_ContentBits">
    <vt:lpwstr>1</vt:lpwstr>
  </property>
  <property fmtid="{D5CDD505-2E9C-101B-9397-08002B2CF9AE}" pid="9" name="MediaServiceImageTags">
    <vt:lpwstr/>
  </property>
  <property fmtid="{D5CDD505-2E9C-101B-9397-08002B2CF9AE}" pid="10" name="ContentTypeId">
    <vt:lpwstr>0x010100893BDBBFAB37B84B919B308C48CEE88D</vt:lpwstr>
  </property>
</Properties>
</file>