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raldo.sousa\Documents\03. Nota Técnica\11 - Postos de Teleatendimento e Agente Adm\"/>
    </mc:Choice>
  </mc:AlternateContent>
  <xr:revisionPtr revIDLastSave="0" documentId="13_ncr:1_{47D596A4-1E74-4944-9B5A-156696FA9B2B}" xr6:coauthVersionLast="47" xr6:coauthVersionMax="47" xr10:uidLastSave="{00000000-0000-0000-0000-000000000000}"/>
  <bookViews>
    <workbookView xWindow="28680" yWindow="-120" windowWidth="29040" windowHeight="15840" activeTab="3" xr2:uid="{E75A97EA-5104-4B4F-9A77-E6C88B45E850}"/>
  </bookViews>
  <sheets>
    <sheet name="POSTO - AGENTE ADM 08 AS 18" sheetId="1" r:id="rId1"/>
    <sheet name="POSTO - LÍDER ADM 08 AS 18" sheetId="2" r:id="rId2"/>
    <sheet name="POSTO - LÍDER DE APOIO 08 AS 18" sheetId="3" r:id="rId3"/>
    <sheet name="Consolidação" sheetId="7" r:id="rId4"/>
  </sheets>
  <definedNames>
    <definedName name="_xlnm.Print_Area" localSheetId="3">Consolidação!$A$1:$J$13</definedName>
    <definedName name="_xlnm.Print_Area" localSheetId="0">'POSTO - AGENTE ADM 08 AS 18'!$A$1:$S$51</definedName>
    <definedName name="_xlnm.Print_Area" localSheetId="1">'POSTO - LÍDER ADM 08 AS 18'!$A$1:$S$51</definedName>
    <definedName name="_xlnm.Print_Area" localSheetId="2">'POSTO - LÍDER DE APOIO 08 AS 18'!$A$1:$S$51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1" i="7" l="1"/>
  <c r="D10" i="7" l="1"/>
  <c r="C10" i="7"/>
  <c r="B10" i="7"/>
  <c r="D9" i="7"/>
  <c r="C9" i="7"/>
  <c r="B9" i="7"/>
  <c r="D8" i="7"/>
  <c r="C8" i="7"/>
  <c r="B8" i="7"/>
  <c r="F46" i="3"/>
  <c r="F47" i="3" s="1"/>
  <c r="A45" i="3"/>
  <c r="J39" i="3"/>
  <c r="E39" i="3"/>
  <c r="B39" i="3"/>
  <c r="J38" i="3"/>
  <c r="N35" i="3"/>
  <c r="D18" i="3" s="1"/>
  <c r="J33" i="3"/>
  <c r="J32" i="3"/>
  <c r="J34" i="3" s="1"/>
  <c r="J41" i="3" s="1"/>
  <c r="D10" i="3" s="1"/>
  <c r="R16" i="3"/>
  <c r="N16" i="3"/>
  <c r="E11" i="3" s="1"/>
  <c r="E12" i="3"/>
  <c r="N11" i="3"/>
  <c r="N10" i="3"/>
  <c r="M27" i="3" s="1"/>
  <c r="M7" i="3"/>
  <c r="F46" i="2"/>
  <c r="F47" i="2" s="1"/>
  <c r="A45" i="2"/>
  <c r="E39" i="2"/>
  <c r="J38" i="2" s="1"/>
  <c r="J39" i="2" s="1"/>
  <c r="B39" i="2"/>
  <c r="N35" i="2"/>
  <c r="J34" i="2"/>
  <c r="J33" i="2"/>
  <c r="J32" i="2"/>
  <c r="D18" i="2"/>
  <c r="R16" i="2"/>
  <c r="N16" i="2"/>
  <c r="E11" i="2" s="1"/>
  <c r="E12" i="2"/>
  <c r="N11" i="2"/>
  <c r="N10" i="2"/>
  <c r="E9" i="2" s="1"/>
  <c r="M7" i="2"/>
  <c r="F46" i="1"/>
  <c r="F47" i="1" s="1"/>
  <c r="A45" i="1"/>
  <c r="E39" i="1"/>
  <c r="B39" i="1"/>
  <c r="N35" i="1"/>
  <c r="J33" i="1"/>
  <c r="J34" i="1" s="1"/>
  <c r="J32" i="1"/>
  <c r="D18" i="1"/>
  <c r="R16" i="1"/>
  <c r="N16" i="1" s="1"/>
  <c r="E11" i="1" s="1"/>
  <c r="E12" i="1"/>
  <c r="N11" i="1"/>
  <c r="N10" i="1"/>
  <c r="M7" i="1"/>
  <c r="M27" i="1" l="1"/>
  <c r="F48" i="2"/>
  <c r="H9" i="7" s="1"/>
  <c r="F9" i="7"/>
  <c r="F8" i="7"/>
  <c r="F48" i="1"/>
  <c r="H8" i="7" s="1"/>
  <c r="F10" i="7"/>
  <c r="F48" i="3"/>
  <c r="H10" i="7" s="1"/>
  <c r="E10" i="2"/>
  <c r="D13" i="2" s="1"/>
  <c r="M27" i="2"/>
  <c r="E9" i="3"/>
  <c r="J41" i="2"/>
  <c r="D10" i="2" s="1"/>
  <c r="E9" i="1"/>
  <c r="J38" i="1"/>
  <c r="J39" i="1" s="1"/>
  <c r="J41" i="1" s="1"/>
  <c r="D10" i="1" s="1"/>
  <c r="E15" i="2" l="1"/>
  <c r="E14" i="2"/>
  <c r="H11" i="7"/>
  <c r="E10" i="1"/>
  <c r="D13" i="1" s="1"/>
  <c r="E10" i="3"/>
  <c r="D13" i="3"/>
  <c r="E14" i="3" l="1"/>
  <c r="D16" i="2"/>
  <c r="E14" i="1"/>
  <c r="E15" i="1" l="1"/>
  <c r="D16" i="1" s="1"/>
  <c r="E15" i="3"/>
  <c r="D16" i="3" s="1"/>
  <c r="E18" i="2"/>
  <c r="D17" i="2"/>
  <c r="E18" i="3" l="1"/>
  <c r="D17" i="3"/>
  <c r="D19" i="3" s="1"/>
  <c r="D19" i="2"/>
  <c r="E18" i="1"/>
  <c r="D17" i="1"/>
  <c r="D19" i="1" l="1"/>
  <c r="E20" i="1"/>
  <c r="D20" i="1"/>
  <c r="E45" i="1"/>
  <c r="E8" i="7" s="1"/>
  <c r="D20" i="2"/>
  <c r="E45" i="2"/>
  <c r="E9" i="7" s="1"/>
  <c r="E20" i="2"/>
  <c r="E45" i="3"/>
  <c r="E10" i="7" s="1"/>
  <c r="E20" i="3"/>
  <c r="D20" i="3"/>
</calcChain>
</file>

<file path=xl/sharedStrings.xml><?xml version="1.0" encoding="utf-8"?>
<sst xmlns="http://schemas.openxmlformats.org/spreadsheetml/2006/main" count="348" uniqueCount="129">
  <si>
    <t>A - DEMONSTRATIVO DE CUSTOS MENSAIS</t>
  </si>
  <si>
    <t>I - MÃO DE OBRA</t>
  </si>
  <si>
    <t>II - REMUNERAÇÃO, BENEFÍCIOS E INSUMOS</t>
  </si>
  <si>
    <t>Descrição</t>
  </si>
  <si>
    <t>Percentual</t>
  </si>
  <si>
    <t>Valor (R$)</t>
  </si>
  <si>
    <t>I.1. Salários</t>
  </si>
  <si>
    <t>Composição da remuneração</t>
  </si>
  <si>
    <t>1.A. Salário base</t>
  </si>
  <si>
    <r>
      <t xml:space="preserve">I.2. Encargos sociais mensais sobre salários </t>
    </r>
    <r>
      <rPr>
        <vertAlign val="superscript"/>
        <sz val="9"/>
        <rFont val="Arial"/>
        <family val="2"/>
      </rPr>
      <t>(1)</t>
    </r>
  </si>
  <si>
    <t>1.B. Adicional de periculosidade</t>
  </si>
  <si>
    <t>I.3. Insumos mensais de mão de obra - benefícios</t>
  </si>
  <si>
    <t>1.C. Adicional de insalubridade</t>
  </si>
  <si>
    <t>I.4. Insumos mensais de mão de obra - uniforme, EPI e outros</t>
  </si>
  <si>
    <t>1.D. Adicional noturno</t>
  </si>
  <si>
    <t>Subtotal 1</t>
  </si>
  <si>
    <t>1.E. Adicional de hora extra</t>
  </si>
  <si>
    <r>
      <t xml:space="preserve">I.6. Despesas Mensais Administrativas e Operacionais </t>
    </r>
    <r>
      <rPr>
        <vertAlign val="superscript"/>
        <sz val="9"/>
        <rFont val="Arial"/>
        <family val="2"/>
      </rPr>
      <t>(2)</t>
    </r>
  </si>
  <si>
    <t>1.F. Intervalo intrajornada</t>
  </si>
  <si>
    <t>Qtd de Passagens</t>
  </si>
  <si>
    <t>Valor da passagem</t>
  </si>
  <si>
    <t>Qtd de Dias</t>
  </si>
  <si>
    <t>Total com Descontos</t>
  </si>
  <si>
    <r>
      <t xml:space="preserve">I.7. Lucro mensal </t>
    </r>
    <r>
      <rPr>
        <vertAlign val="superscript"/>
        <sz val="9"/>
        <rFont val="Arial"/>
        <family val="2"/>
      </rPr>
      <t>(3)</t>
    </r>
  </si>
  <si>
    <t>1.G. Outros (especificar)</t>
  </si>
  <si>
    <t>Subtotal 2</t>
  </si>
  <si>
    <t>Benefícios mensais e diários</t>
  </si>
  <si>
    <t>2.A. Transporte</t>
  </si>
  <si>
    <t>Subtotal 3</t>
  </si>
  <si>
    <t>2.B. Auxílio alimentação</t>
  </si>
  <si>
    <r>
      <t xml:space="preserve">I.8. Tributos sobre preço hora/homem proposto </t>
    </r>
    <r>
      <rPr>
        <vertAlign val="superscript"/>
        <sz val="9"/>
        <rFont val="Arial"/>
        <family val="2"/>
      </rPr>
      <t>(4)</t>
    </r>
  </si>
  <si>
    <t>2.C. Assistência médica e familiar</t>
  </si>
  <si>
    <t>CUSTO TOTAL MENSAL - MÃO DE OBRA</t>
  </si>
  <si>
    <t>2.D. Auxílio creche</t>
  </si>
  <si>
    <t>FATOR K</t>
  </si>
  <si>
    <t>2.E. Seguro de vida, invalidez e funeral</t>
  </si>
  <si>
    <t>(1) percentual transposto da planilha B e aplicável aos salários.</t>
  </si>
  <si>
    <t>2.F. Assistência odontológica</t>
  </si>
  <si>
    <t>(2) percentual aplicável aos subtotais 1.</t>
  </si>
  <si>
    <t>2.G. Outros (especificar)</t>
  </si>
  <si>
    <t>(3) percentual aplicável aos subtotais 1 e às despesas mensais administrativas e operacionais.</t>
  </si>
  <si>
    <t>Insumos diversos</t>
  </si>
  <si>
    <t>3.A. Uniformes</t>
  </si>
  <si>
    <t>(4) tributos - percentual transposto da planilha C e aplicável ao custo total mensal (calcula-se "por fora" sobre o subtotal 3).</t>
  </si>
  <si>
    <t>3.B. Materiais</t>
  </si>
  <si>
    <t>3.C. Equipamentos ou EPI</t>
  </si>
  <si>
    <t>3.D. Outros (especificar)</t>
  </si>
  <si>
    <t xml:space="preserve"> TOTAL</t>
  </si>
  <si>
    <t xml:space="preserve">B - ENCARGOS SOCIAIS INCIDENTES SOBRE A REMUNERAÇÃO </t>
  </si>
  <si>
    <t xml:space="preserve">C - TRIBUTOS </t>
  </si>
  <si>
    <t>GRUPO 1</t>
  </si>
  <si>
    <t>GRUPO 2</t>
  </si>
  <si>
    <t>GRUPO 3</t>
  </si>
  <si>
    <t>DESCRIÇÃO</t>
  </si>
  <si>
    <t>%</t>
  </si>
  <si>
    <t>1.1. INSS</t>
  </si>
  <si>
    <t>2.1. 13º Salário</t>
  </si>
  <si>
    <t>3.1. Aviso prévio indenizado</t>
  </si>
  <si>
    <t>ISS</t>
  </si>
  <si>
    <t>1.2. SESC / SESI / SEST</t>
  </si>
  <si>
    <t>2.2. Licença maternidade</t>
  </si>
  <si>
    <t>3.2. Incidência do FGTS sobre o item 3.1</t>
  </si>
  <si>
    <t>PIS/Pasep</t>
  </si>
  <si>
    <t>1.3. SENAC / SENAI / SENAT</t>
  </si>
  <si>
    <t>2.3. Férias + 1/3</t>
  </si>
  <si>
    <t>3.3. Multa do FGTS</t>
  </si>
  <si>
    <t>Cofins</t>
  </si>
  <si>
    <t>1.4. INCRA</t>
  </si>
  <si>
    <t>2.4. Ausência por doença</t>
  </si>
  <si>
    <t>Somatório do GRUPO 3</t>
  </si>
  <si>
    <t>Outros (especificar)</t>
  </si>
  <si>
    <t>1.5. Salário Educação</t>
  </si>
  <si>
    <t>2.5. Licença paternidade</t>
  </si>
  <si>
    <t>TOTAL</t>
  </si>
  <si>
    <t>1.6. FGTS</t>
  </si>
  <si>
    <t>2.6. Ausências Legais</t>
  </si>
  <si>
    <t>1.7. Seguro Acidente de Trabalho</t>
  </si>
  <si>
    <t>2.7. Acidente de Trabalho</t>
  </si>
  <si>
    <t>GRUPO 4</t>
  </si>
  <si>
    <t>1.8. SEBRAE</t>
  </si>
  <si>
    <t>2.8. Outros (especificar)</t>
  </si>
  <si>
    <t>4.1. Incidência do Grupo 1 sobre o Grupo 2</t>
  </si>
  <si>
    <t>Cálculos da Multa do FGTS</t>
  </si>
  <si>
    <t>Somatório do GRUPO 1</t>
  </si>
  <si>
    <t>Somatório do GRUPO 2</t>
  </si>
  <si>
    <t>Somatório do GRUPO 4</t>
  </si>
  <si>
    <t>=(((0,4+0,1)*0,08)*J31)</t>
  </si>
  <si>
    <t>=((0,08*0,5*0,9*(1+(5/56)+(5/56)+(1/3)*(5/56)))*J31</t>
  </si>
  <si>
    <t>TOTAL DOS ENCARGOS</t>
  </si>
  <si>
    <t>CONSOLIDAÇÃO DO VALOR POR POSTO</t>
  </si>
  <si>
    <t>Dados complementares para composição dos custos referentes à mão de obra</t>
  </si>
  <si>
    <t>Qtde. de MAO por Posto</t>
  </si>
  <si>
    <t>Base de Cálculo
Hora mês</t>
  </si>
  <si>
    <t>Preço por MAO</t>
  </si>
  <si>
    <t>Quant. de Horas por Mês</t>
  </si>
  <si>
    <t>Acordo, Convenção ou Sentença Normativa em Dissídio Coletivo (Nº de Registro no MTE)</t>
  </si>
  <si>
    <t>Salário normativo da categoria profissional</t>
  </si>
  <si>
    <t>Valor mensal da Mão de Obra</t>
  </si>
  <si>
    <t>Data base da categoria (dia/mês/ano)</t>
  </si>
  <si>
    <t>Valor mensal do Posto 1</t>
  </si>
  <si>
    <t>Município / UF</t>
  </si>
  <si>
    <t>Valor total do Posto 1</t>
  </si>
  <si>
    <t>Nº de meses de execução contratual</t>
  </si>
  <si>
    <t>Versão: 0</t>
  </si>
  <si>
    <t>OBS: SOMENTE PREENCHER OS CAMPOS DESTACADOS DE AMARELO.</t>
  </si>
  <si>
    <t>Valor mensal do Posto 2</t>
  </si>
  <si>
    <t>Valor total do Posto 2</t>
  </si>
  <si>
    <t>Valor mensal do Posto 3</t>
  </si>
  <si>
    <t>Valor total do Posto 3</t>
  </si>
  <si>
    <t>FQ415-023 - PLANILHA DE CUSTOS E FORMAÇÃO DE PREÇOS SEM AVISO PRÉVIO - LEI DA ESTATAIS</t>
  </si>
  <si>
    <t>Consolidação de Proposta Comercial</t>
  </si>
  <si>
    <t>Posto</t>
  </si>
  <si>
    <t>Descrição do Posto</t>
  </si>
  <si>
    <t>Horas</t>
  </si>
  <si>
    <t>Qtde. de MAO por posto</t>
  </si>
  <si>
    <t>Valor mensal por MAO</t>
  </si>
  <si>
    <t>Valor mensal por posto</t>
  </si>
  <si>
    <t>Total do posto</t>
  </si>
  <si>
    <t>Posto 1</t>
  </si>
  <si>
    <t>Posto 2</t>
  </si>
  <si>
    <t>Posto 3</t>
  </si>
  <si>
    <t>VALOR GLOBAL</t>
  </si>
  <si>
    <t>FQ415-023 - PLANILHA DE CUSTOS E FORMAÇÃO DE PREÇOS SEM AVISO PRÉVIO - LEI DA ESTATAIS - POSTO AGENTE ADMINISTRATIVO</t>
  </si>
  <si>
    <t>FQ415-023 - PLANILHA DE CUSTOS E FORMAÇÃO DE PREÇOS SEM AVISO PRÉVIO - LEI DA ESTATAIS - POSTO LÍDER ADMINISTRATIVO</t>
  </si>
  <si>
    <t>FQ415-023 - PLANILHA DE CUSTOS E FORMAÇÃO DE PREÇOS SEM AVISO PRÉVIO - LEI DA ESTATAIS - POSTO LÍDER DE APOIO</t>
  </si>
  <si>
    <t>Agente Administrativo (08h às 18h</t>
  </si>
  <si>
    <t>Líder de Agente Administrativo (08h às 18h)</t>
  </si>
  <si>
    <t>Líder de Apoio (08h às 18h)</t>
  </si>
  <si>
    <t>Quantidade de Postos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</si>
</sst>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.00_);_(* \(#,##0.00\);_(* &quot;-&quot;??_);_(@_)"/>
    <numFmt numFmtId="165" formatCode="_(&quot;R$ &quot;* #,##0.00_);_(&quot;R$ &quot;* \(#,##0.00\);_(&quot;R$ &quot;* &quot;-&quot;??_);_(@_)"/>
    <numFmt numFmtId="166" formatCode="&quot;R$&quot;\ #,##0.00"/>
  </numFmts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b/>
      <sz val="13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vertAlign val="superscript"/>
      <sz val="9"/>
      <name val="Arial"/>
      <family val="2"/>
    </font>
    <font>
      <sz val="8.5"/>
      <name val="Arial"/>
      <family val="2"/>
    </font>
    <font>
      <sz val="10"/>
      <color indexed="9"/>
      <name val="Arial"/>
      <family val="2"/>
    </font>
    <font>
      <b/>
      <sz val="10"/>
      <color indexed="8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4.9958800012207406E-2"/>
        <bgColor indexed="64"/>
      </patternFill>
    </fill>
  </fills>
  <borders count="7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65">
    <xf numFmtId="0" fontId="0" fillId="0" borderId="0" xfId="0"/>
    <xf numFmtId="0" fontId="1" fillId="0" borderId="0" xfId="1" applyProtection="1">
      <protection hidden="1"/>
    </xf>
    <xf numFmtId="0" fontId="1" fillId="0" borderId="0" xfId="1" applyAlignment="1" applyProtection="1">
      <alignment horizontal="right"/>
      <protection hidden="1"/>
    </xf>
    <xf numFmtId="0" fontId="2" fillId="0" borderId="0" xfId="1" applyFont="1" applyAlignment="1" applyProtection="1">
      <alignment vertical="center" wrapText="1"/>
      <protection hidden="1"/>
    </xf>
    <xf numFmtId="0" fontId="2" fillId="0" borderId="0" xfId="1" applyFont="1" applyAlignment="1" applyProtection="1">
      <alignment vertical="center" wrapText="1"/>
      <protection locked="0"/>
    </xf>
    <xf numFmtId="0" fontId="4" fillId="0" borderId="0" xfId="1" applyFont="1" applyAlignment="1" applyProtection="1">
      <alignment horizontal="center" vertical="center" wrapText="1"/>
      <protection hidden="1"/>
    </xf>
    <xf numFmtId="0" fontId="1" fillId="0" borderId="0" xfId="1" applyAlignment="1" applyProtection="1">
      <alignment vertical="center"/>
      <protection hidden="1"/>
    </xf>
    <xf numFmtId="0" fontId="6" fillId="0" borderId="0" xfId="1" applyFont="1" applyAlignment="1" applyProtection="1">
      <alignment vertical="center" wrapText="1"/>
      <protection hidden="1"/>
    </xf>
    <xf numFmtId="0" fontId="6" fillId="0" borderId="5" xfId="1" applyFont="1" applyBorder="1" applyAlignment="1" applyProtection="1">
      <alignment vertical="center" wrapText="1"/>
      <protection hidden="1"/>
    </xf>
    <xf numFmtId="0" fontId="2" fillId="0" borderId="14" xfId="1" applyFont="1" applyBorder="1" applyAlignment="1" applyProtection="1">
      <alignment horizontal="center" vertical="center" wrapText="1"/>
      <protection hidden="1"/>
    </xf>
    <xf numFmtId="0" fontId="2" fillId="0" borderId="15" xfId="1" applyFont="1" applyBorder="1" applyAlignment="1" applyProtection="1">
      <alignment horizontal="center" vertical="center" wrapText="1"/>
      <protection hidden="1"/>
    </xf>
    <xf numFmtId="0" fontId="2" fillId="0" borderId="5" xfId="1" applyFont="1" applyBorder="1" applyAlignment="1" applyProtection="1">
      <alignment horizontal="center" vertical="center" wrapText="1"/>
      <protection hidden="1"/>
    </xf>
    <xf numFmtId="0" fontId="2" fillId="0" borderId="0" xfId="1" applyFont="1" applyAlignment="1" applyProtection="1">
      <alignment horizontal="center" vertical="center" wrapText="1"/>
      <protection hidden="1"/>
    </xf>
    <xf numFmtId="10" fontId="1" fillId="3" borderId="16" xfId="2" applyNumberFormat="1" applyFont="1" applyFill="1" applyBorder="1" applyAlignment="1" applyProtection="1">
      <alignment vertical="center" wrapText="1"/>
      <protection hidden="1"/>
    </xf>
    <xf numFmtId="164" fontId="1" fillId="3" borderId="18" xfId="3" applyFont="1" applyFill="1" applyBorder="1" applyAlignment="1" applyProtection="1">
      <alignment horizontal="right" vertical="center" wrapText="1"/>
      <protection hidden="1"/>
    </xf>
    <xf numFmtId="10" fontId="1" fillId="0" borderId="5" xfId="2" applyNumberFormat="1" applyFont="1" applyFill="1" applyBorder="1" applyAlignment="1" applyProtection="1">
      <alignment vertical="center" wrapText="1"/>
      <protection hidden="1"/>
    </xf>
    <xf numFmtId="164" fontId="1" fillId="0" borderId="0" xfId="3" applyFont="1" applyFill="1" applyBorder="1" applyAlignment="1" applyProtection="1">
      <alignment horizontal="right" vertical="center" wrapText="1"/>
      <protection hidden="1"/>
    </xf>
    <xf numFmtId="10" fontId="1" fillId="3" borderId="21" xfId="2" applyNumberFormat="1" applyFont="1" applyFill="1" applyBorder="1" applyAlignment="1" applyProtection="1">
      <alignment vertical="center"/>
      <protection hidden="1"/>
    </xf>
    <xf numFmtId="164" fontId="1" fillId="2" borderId="22" xfId="3" applyFont="1" applyFill="1" applyBorder="1" applyAlignment="1" applyProtection="1">
      <alignment horizontal="right" vertical="center" wrapText="1"/>
      <protection locked="0"/>
    </xf>
    <xf numFmtId="0" fontId="1" fillId="0" borderId="5" xfId="1" applyBorder="1" applyAlignment="1" applyProtection="1">
      <alignment vertical="center"/>
      <protection hidden="1"/>
    </xf>
    <xf numFmtId="10" fontId="1" fillId="3" borderId="23" xfId="2" applyNumberFormat="1" applyFont="1" applyFill="1" applyBorder="1" applyAlignment="1" applyProtection="1">
      <alignment vertical="center" wrapText="1"/>
      <protection hidden="1"/>
    </xf>
    <xf numFmtId="164" fontId="1" fillId="3" borderId="24" xfId="3" applyFont="1" applyFill="1" applyBorder="1" applyAlignment="1" applyProtection="1">
      <alignment horizontal="right" vertical="center" wrapText="1"/>
      <protection hidden="1"/>
    </xf>
    <xf numFmtId="10" fontId="1" fillId="2" borderId="29" xfId="2" applyNumberFormat="1" applyFont="1" applyFill="1" applyBorder="1" applyAlignment="1" applyProtection="1">
      <alignment vertical="center"/>
      <protection locked="0"/>
    </xf>
    <xf numFmtId="164" fontId="1" fillId="3" borderId="30" xfId="3" applyFont="1" applyFill="1" applyBorder="1" applyAlignment="1" applyProtection="1">
      <alignment horizontal="right" vertical="center" wrapText="1"/>
      <protection hidden="1"/>
    </xf>
    <xf numFmtId="0" fontId="6" fillId="0" borderId="0" xfId="1" applyFont="1" applyAlignment="1" applyProtection="1">
      <alignment vertical="center"/>
      <protection hidden="1"/>
    </xf>
    <xf numFmtId="10" fontId="1" fillId="3" borderId="29" xfId="2" applyNumberFormat="1" applyFont="1" applyFill="1" applyBorder="1" applyAlignment="1" applyProtection="1">
      <alignment vertical="center"/>
      <protection hidden="1"/>
    </xf>
    <xf numFmtId="164" fontId="1" fillId="2" borderId="31" xfId="3" applyFont="1" applyFill="1" applyBorder="1" applyAlignment="1" applyProtection="1">
      <alignment horizontal="right" vertical="center" wrapText="1"/>
      <protection locked="0"/>
    </xf>
    <xf numFmtId="164" fontId="1" fillId="2" borderId="30" xfId="3" applyFont="1" applyFill="1" applyBorder="1" applyAlignment="1" applyProtection="1">
      <alignment horizontal="right" vertical="center" wrapText="1"/>
      <protection locked="0"/>
    </xf>
    <xf numFmtId="10" fontId="1" fillId="2" borderId="23" xfId="2" applyNumberFormat="1" applyFont="1" applyFill="1" applyBorder="1" applyAlignment="1" applyProtection="1">
      <alignment vertical="center" wrapText="1"/>
      <protection locked="0"/>
    </xf>
    <xf numFmtId="10" fontId="1" fillId="3" borderId="39" xfId="2" applyNumberFormat="1" applyFont="1" applyFill="1" applyBorder="1" applyAlignment="1" applyProtection="1">
      <alignment vertical="center"/>
      <protection hidden="1"/>
    </xf>
    <xf numFmtId="164" fontId="1" fillId="2" borderId="40" xfId="3" applyFont="1" applyFill="1" applyBorder="1" applyAlignment="1" applyProtection="1">
      <alignment horizontal="right" vertical="center" wrapText="1"/>
      <protection locked="0"/>
    </xf>
    <xf numFmtId="10" fontId="1" fillId="3" borderId="45" xfId="2" applyNumberFormat="1" applyFont="1" applyFill="1" applyBorder="1" applyAlignment="1" applyProtection="1">
      <alignment vertical="center"/>
      <protection hidden="1"/>
    </xf>
    <xf numFmtId="40" fontId="1" fillId="3" borderId="22" xfId="5" applyNumberFormat="1" applyFont="1" applyFill="1" applyBorder="1" applyAlignment="1" applyProtection="1">
      <alignment horizontal="right" vertical="center" wrapText="1"/>
      <protection hidden="1"/>
    </xf>
    <xf numFmtId="0" fontId="1" fillId="2" borderId="41" xfId="1" applyFill="1" applyBorder="1" applyAlignment="1" applyProtection="1">
      <alignment horizontal="center" vertical="center"/>
      <protection locked="0"/>
    </xf>
    <xf numFmtId="164" fontId="1" fillId="2" borderId="42" xfId="3" applyFont="1" applyFill="1" applyBorder="1" applyAlignment="1" applyProtection="1">
      <alignment horizontal="center" vertical="center" wrapText="1"/>
      <protection locked="0"/>
    </xf>
    <xf numFmtId="0" fontId="1" fillId="2" borderId="43" xfId="1" applyFill="1" applyBorder="1" applyAlignment="1" applyProtection="1">
      <alignment horizontal="center"/>
      <protection locked="0"/>
    </xf>
    <xf numFmtId="43" fontId="1" fillId="3" borderId="43" xfId="1" applyNumberFormat="1" applyFill="1" applyBorder="1" applyAlignment="1">
      <alignment horizontal="center"/>
    </xf>
    <xf numFmtId="10" fontId="1" fillId="3" borderId="46" xfId="2" applyNumberFormat="1" applyFont="1" applyFill="1" applyBorder="1" applyAlignment="1" applyProtection="1">
      <alignment vertical="center" wrapText="1"/>
      <protection hidden="1"/>
    </xf>
    <xf numFmtId="164" fontId="1" fillId="3" borderId="48" xfId="3" applyFont="1" applyFill="1" applyBorder="1" applyAlignment="1" applyProtection="1">
      <alignment horizontal="right" vertical="center" wrapText="1"/>
      <protection hidden="1"/>
    </xf>
    <xf numFmtId="165" fontId="1" fillId="0" borderId="0" xfId="3" applyNumberFormat="1" applyFont="1" applyFill="1" applyBorder="1" applyAlignment="1" applyProtection="1">
      <alignment vertical="center" wrapText="1"/>
      <protection hidden="1"/>
    </xf>
    <xf numFmtId="0" fontId="9" fillId="0" borderId="0" xfId="1" applyFont="1" applyAlignment="1" applyProtection="1">
      <alignment vertical="center"/>
      <protection hidden="1"/>
    </xf>
    <xf numFmtId="10" fontId="1" fillId="0" borderId="0" xfId="2" applyNumberFormat="1" applyFont="1" applyBorder="1" applyAlignment="1" applyProtection="1">
      <alignment vertical="center"/>
      <protection hidden="1"/>
    </xf>
    <xf numFmtId="164" fontId="1" fillId="2" borderId="15" xfId="3" applyFont="1" applyFill="1" applyBorder="1" applyAlignment="1" applyProtection="1">
      <alignment horizontal="right" vertical="center" wrapText="1"/>
      <protection locked="0"/>
    </xf>
    <xf numFmtId="0" fontId="7" fillId="0" borderId="0" xfId="1" applyFont="1" applyAlignment="1" applyProtection="1">
      <alignment vertical="center"/>
      <protection hidden="1"/>
    </xf>
    <xf numFmtId="0" fontId="7" fillId="0" borderId="0" xfId="1" applyFont="1" applyAlignment="1" applyProtection="1">
      <alignment vertical="center" wrapText="1"/>
      <protection hidden="1"/>
    </xf>
    <xf numFmtId="0" fontId="5" fillId="0" borderId="53" xfId="1" applyFont="1" applyBorder="1" applyAlignment="1" applyProtection="1">
      <alignment vertical="center"/>
      <protection hidden="1"/>
    </xf>
    <xf numFmtId="0" fontId="6" fillId="0" borderId="6" xfId="1" applyFont="1" applyBorder="1" applyAlignment="1" applyProtection="1">
      <alignment horizontal="center" vertical="center"/>
      <protection hidden="1"/>
    </xf>
    <xf numFmtId="0" fontId="6" fillId="0" borderId="0" xfId="1" applyFont="1" applyAlignment="1" applyProtection="1">
      <alignment horizontal="center" vertical="center"/>
      <protection hidden="1"/>
    </xf>
    <xf numFmtId="0" fontId="1" fillId="0" borderId="8" xfId="1" applyBorder="1" applyAlignment="1" applyProtection="1">
      <alignment horizontal="center" vertical="center"/>
      <protection hidden="1"/>
    </xf>
    <xf numFmtId="0" fontId="7" fillId="0" borderId="16" xfId="1" applyFont="1" applyBorder="1" applyAlignment="1" applyProtection="1">
      <alignment horizontal="left" vertical="center"/>
      <protection hidden="1"/>
    </xf>
    <xf numFmtId="10" fontId="1" fillId="2" borderId="22" xfId="1" applyNumberFormat="1" applyFill="1" applyBorder="1" applyAlignment="1" applyProtection="1">
      <alignment vertical="center"/>
      <protection locked="0"/>
    </xf>
    <xf numFmtId="10" fontId="1" fillId="2" borderId="18" xfId="1" applyNumberFormat="1" applyFill="1" applyBorder="1" applyAlignment="1" applyProtection="1">
      <alignment vertical="center"/>
      <protection locked="0"/>
    </xf>
    <xf numFmtId="10" fontId="1" fillId="2" borderId="10" xfId="1" applyNumberFormat="1" applyFill="1" applyBorder="1" applyAlignment="1" applyProtection="1">
      <alignment vertical="center"/>
      <protection locked="0"/>
    </xf>
    <xf numFmtId="10" fontId="1" fillId="0" borderId="0" xfId="1" applyNumberFormat="1" applyAlignment="1" applyProtection="1">
      <alignment vertical="center"/>
      <protection hidden="1"/>
    </xf>
    <xf numFmtId="10" fontId="1" fillId="2" borderId="10" xfId="2" applyNumberFormat="1" applyFont="1" applyFill="1" applyBorder="1" applyAlignment="1" applyProtection="1">
      <alignment vertical="center" wrapText="1"/>
      <protection locked="0"/>
    </xf>
    <xf numFmtId="0" fontId="7" fillId="0" borderId="23" xfId="1" applyFont="1" applyBorder="1" applyAlignment="1" applyProtection="1">
      <alignment horizontal="left" vertical="center"/>
      <protection hidden="1"/>
    </xf>
    <xf numFmtId="10" fontId="1" fillId="2" borderId="30" xfId="1" applyNumberFormat="1" applyFill="1" applyBorder="1" applyAlignment="1" applyProtection="1">
      <alignment vertical="center"/>
      <protection locked="0"/>
    </xf>
    <xf numFmtId="0" fontId="7" fillId="0" borderId="29" xfId="1" applyFont="1" applyBorder="1" applyAlignment="1" applyProtection="1">
      <alignment horizontal="left" vertical="center"/>
      <protection hidden="1"/>
    </xf>
    <xf numFmtId="0" fontId="7" fillId="0" borderId="1" xfId="1" applyFont="1" applyBorder="1" applyAlignment="1" applyProtection="1">
      <alignment horizontal="left" vertical="center"/>
      <protection hidden="1"/>
    </xf>
    <xf numFmtId="10" fontId="1" fillId="3" borderId="55" xfId="1" applyNumberFormat="1" applyFill="1" applyBorder="1" applyAlignment="1" applyProtection="1">
      <alignment vertical="center"/>
      <protection hidden="1"/>
    </xf>
    <xf numFmtId="10" fontId="1" fillId="2" borderId="13" xfId="2" applyNumberFormat="1" applyFont="1" applyFill="1" applyBorder="1" applyAlignment="1" applyProtection="1">
      <alignment vertical="center" wrapText="1"/>
      <protection locked="0"/>
    </xf>
    <xf numFmtId="10" fontId="1" fillId="2" borderId="24" xfId="2" applyNumberFormat="1" applyFont="1" applyFill="1" applyBorder="1" applyAlignment="1" applyProtection="1">
      <alignment vertical="center"/>
      <protection locked="0"/>
    </xf>
    <xf numFmtId="10" fontId="1" fillId="3" borderId="38" xfId="1" applyNumberFormat="1" applyFill="1" applyBorder="1" applyAlignment="1" applyProtection="1">
      <alignment vertical="center"/>
      <protection hidden="1"/>
    </xf>
    <xf numFmtId="10" fontId="1" fillId="2" borderId="24" xfId="1" applyNumberFormat="1" applyFill="1" applyBorder="1" applyAlignment="1" applyProtection="1">
      <alignment vertical="center"/>
      <protection locked="0"/>
    </xf>
    <xf numFmtId="10" fontId="6" fillId="3" borderId="43" xfId="1" applyNumberFormat="1" applyFont="1" applyFill="1" applyBorder="1" applyAlignment="1" applyProtection="1">
      <alignment vertical="center"/>
      <protection hidden="1"/>
    </xf>
    <xf numFmtId="10" fontId="1" fillId="2" borderId="11" xfId="2" applyNumberFormat="1" applyFont="1" applyFill="1" applyBorder="1" applyAlignment="1" applyProtection="1">
      <alignment vertical="center" wrapText="1"/>
      <protection locked="0"/>
    </xf>
    <xf numFmtId="0" fontId="6" fillId="0" borderId="7" xfId="1" applyFont="1" applyBorder="1" applyAlignment="1" applyProtection="1">
      <alignment horizontal="center" vertical="center"/>
      <protection hidden="1"/>
    </xf>
    <xf numFmtId="10" fontId="6" fillId="3" borderId="58" xfId="2" applyNumberFormat="1" applyFont="1" applyFill="1" applyBorder="1" applyAlignment="1" applyProtection="1">
      <alignment vertical="center" wrapText="1"/>
      <protection hidden="1"/>
    </xf>
    <xf numFmtId="0" fontId="6" fillId="0" borderId="59" xfId="1" applyFont="1" applyBorder="1" applyAlignment="1" applyProtection="1">
      <alignment horizontal="center" vertical="center"/>
      <protection hidden="1"/>
    </xf>
    <xf numFmtId="0" fontId="6" fillId="0" borderId="53" xfId="1" applyFont="1" applyBorder="1" applyAlignment="1" applyProtection="1">
      <alignment horizontal="center" vertical="center"/>
      <protection hidden="1"/>
    </xf>
    <xf numFmtId="0" fontId="7" fillId="0" borderId="57" xfId="1" applyFont="1" applyBorder="1" applyAlignment="1" applyProtection="1">
      <alignment horizontal="left" vertical="center"/>
      <protection hidden="1"/>
    </xf>
    <xf numFmtId="10" fontId="1" fillId="2" borderId="40" xfId="1" applyNumberFormat="1" applyFill="1" applyBorder="1" applyAlignment="1" applyProtection="1">
      <alignment vertical="center"/>
      <protection locked="0"/>
    </xf>
    <xf numFmtId="10" fontId="1" fillId="3" borderId="22" xfId="1" applyNumberFormat="1" applyFill="1" applyBorder="1" applyAlignment="1" applyProtection="1">
      <alignment vertical="center"/>
      <protection hidden="1"/>
    </xf>
    <xf numFmtId="0" fontId="10" fillId="0" borderId="0" xfId="1" applyFont="1" applyAlignment="1" applyProtection="1">
      <alignment vertical="center"/>
      <protection hidden="1"/>
    </xf>
    <xf numFmtId="0" fontId="6" fillId="3" borderId="59" xfId="1" applyFont="1" applyFill="1" applyBorder="1" applyAlignment="1" applyProtection="1">
      <alignment horizontal="right" vertical="center"/>
      <protection hidden="1"/>
    </xf>
    <xf numFmtId="10" fontId="6" fillId="0" borderId="0" xfId="1" applyNumberFormat="1" applyFont="1" applyAlignment="1" applyProtection="1">
      <alignment vertical="center"/>
      <protection hidden="1"/>
    </xf>
    <xf numFmtId="0" fontId="10" fillId="0" borderId="0" xfId="1" quotePrefix="1" applyFont="1" applyAlignment="1" applyProtection="1">
      <alignment vertical="center"/>
      <protection hidden="1"/>
    </xf>
    <xf numFmtId="0" fontId="6" fillId="0" borderId="0" xfId="1" applyFont="1" applyAlignment="1" applyProtection="1">
      <alignment horizontal="right" vertical="center"/>
      <protection hidden="1"/>
    </xf>
    <xf numFmtId="0" fontId="6" fillId="3" borderId="2" xfId="1" applyFont="1" applyFill="1" applyBorder="1" applyAlignment="1" applyProtection="1">
      <alignment horizontal="left" vertical="center"/>
      <protection hidden="1"/>
    </xf>
    <xf numFmtId="0" fontId="6" fillId="3" borderId="3" xfId="1" applyFont="1" applyFill="1" applyBorder="1" applyAlignment="1" applyProtection="1">
      <alignment horizontal="left" vertical="center"/>
      <protection hidden="1"/>
    </xf>
    <xf numFmtId="10" fontId="6" fillId="3" borderId="58" xfId="1" applyNumberFormat="1" applyFont="1" applyFill="1" applyBorder="1" applyAlignment="1" applyProtection="1">
      <alignment vertical="center"/>
      <protection hidden="1"/>
    </xf>
    <xf numFmtId="0" fontId="5" fillId="0" borderId="53" xfId="1" applyFont="1" applyBorder="1" applyProtection="1">
      <protection hidden="1"/>
    </xf>
    <xf numFmtId="0" fontId="1" fillId="0" borderId="53" xfId="1" applyBorder="1" applyAlignment="1" applyProtection="1">
      <alignment vertical="center"/>
      <protection hidden="1"/>
    </xf>
    <xf numFmtId="10" fontId="1" fillId="0" borderId="53" xfId="2" applyNumberFormat="1" applyFont="1" applyBorder="1" applyAlignment="1" applyProtection="1">
      <alignment vertical="center"/>
      <protection hidden="1"/>
    </xf>
    <xf numFmtId="0" fontId="6" fillId="0" borderId="61" xfId="1" applyFont="1" applyBorder="1" applyAlignment="1" applyProtection="1">
      <alignment horizontal="center" vertical="center" wrapText="1"/>
      <protection hidden="1"/>
    </xf>
    <xf numFmtId="49" fontId="6" fillId="2" borderId="22" xfId="3" applyNumberFormat="1" applyFont="1" applyFill="1" applyBorder="1" applyAlignment="1" applyProtection="1">
      <alignment horizontal="center" vertical="center"/>
      <protection locked="0"/>
    </xf>
    <xf numFmtId="0" fontId="1" fillId="2" borderId="62" xfId="1" applyFill="1" applyBorder="1" applyAlignment="1" applyProtection="1">
      <alignment horizontal="center" vertical="center"/>
      <protection locked="0"/>
    </xf>
    <xf numFmtId="164" fontId="1" fillId="3" borderId="62" xfId="3" applyFont="1" applyFill="1" applyBorder="1" applyAlignment="1" applyProtection="1">
      <alignment horizontal="center" vertical="center"/>
      <protection hidden="1"/>
    </xf>
    <xf numFmtId="166" fontId="6" fillId="2" borderId="30" xfId="1" applyNumberFormat="1" applyFont="1" applyFill="1" applyBorder="1" applyAlignment="1" applyProtection="1">
      <alignment horizontal="center" vertical="center"/>
      <protection locked="0"/>
    </xf>
    <xf numFmtId="14" fontId="6" fillId="2" borderId="30" xfId="1" applyNumberFormat="1" applyFont="1" applyFill="1" applyBorder="1" applyAlignment="1" applyProtection="1">
      <alignment horizontal="center" vertical="center"/>
      <protection locked="0"/>
    </xf>
    <xf numFmtId="49" fontId="2" fillId="2" borderId="30" xfId="1" applyNumberFormat="1" applyFont="1" applyFill="1" applyBorder="1" applyAlignment="1" applyProtection="1">
      <alignment horizontal="center" vertical="center"/>
      <protection locked="0"/>
    </xf>
    <xf numFmtId="0" fontId="6" fillId="2" borderId="69" xfId="1" applyFont="1" applyFill="1" applyBorder="1" applyAlignment="1" applyProtection="1">
      <alignment horizontal="center" vertical="center"/>
      <protection locked="0"/>
    </xf>
    <xf numFmtId="0" fontId="12" fillId="0" borderId="0" xfId="1" applyFont="1" applyAlignment="1" applyProtection="1">
      <alignment horizontal="right"/>
      <protection hidden="1"/>
    </xf>
    <xf numFmtId="0" fontId="13" fillId="0" borderId="0" xfId="1" applyFont="1" applyAlignment="1" applyProtection="1">
      <alignment vertical="center"/>
      <protection hidden="1"/>
    </xf>
    <xf numFmtId="0" fontId="1" fillId="0" borderId="0" xfId="1"/>
    <xf numFmtId="0" fontId="2" fillId="0" borderId="0" xfId="1" applyFont="1" applyAlignment="1" applyProtection="1">
      <alignment horizontal="center" vertical="center" wrapText="1"/>
      <protection locked="0"/>
    </xf>
    <xf numFmtId="0" fontId="3" fillId="0" borderId="0" xfId="1" applyFont="1" applyAlignment="1" applyProtection="1">
      <alignment vertical="center" wrapText="1"/>
      <protection hidden="1"/>
    </xf>
    <xf numFmtId="0" fontId="3" fillId="0" borderId="0" xfId="1" applyFont="1" applyAlignment="1" applyProtection="1">
      <alignment horizontal="center" vertical="center" wrapText="1"/>
      <protection hidden="1"/>
    </xf>
    <xf numFmtId="0" fontId="1" fillId="0" borderId="0" xfId="1" applyAlignment="1">
      <alignment vertical="center"/>
    </xf>
    <xf numFmtId="10" fontId="1" fillId="0" borderId="0" xfId="2" applyNumberFormat="1" applyFont="1" applyBorder="1" applyAlignment="1" applyProtection="1">
      <alignment vertical="center"/>
    </xf>
    <xf numFmtId="0" fontId="6" fillId="0" borderId="2" xfId="1" applyFont="1" applyBorder="1" applyAlignment="1">
      <alignment horizontal="center" vertical="center" wrapText="1"/>
    </xf>
    <xf numFmtId="10" fontId="6" fillId="0" borderId="70" xfId="2" applyNumberFormat="1" applyFont="1" applyBorder="1" applyAlignment="1" applyProtection="1">
      <alignment horizontal="center" vertical="center" wrapText="1"/>
    </xf>
    <xf numFmtId="0" fontId="6" fillId="0" borderId="70" xfId="1" applyFont="1" applyBorder="1" applyAlignment="1">
      <alignment horizontal="center" vertical="center" wrapText="1"/>
    </xf>
    <xf numFmtId="0" fontId="1" fillId="0" borderId="9" xfId="1" applyBorder="1" applyAlignment="1">
      <alignment horizontal="left" vertical="center"/>
    </xf>
    <xf numFmtId="0" fontId="1" fillId="0" borderId="62" xfId="3" applyNumberFormat="1" applyFont="1" applyBorder="1" applyAlignment="1" applyProtection="1">
      <alignment horizontal="center" vertical="center"/>
    </xf>
    <xf numFmtId="164" fontId="1" fillId="0" borderId="62" xfId="3" applyFont="1" applyFill="1" applyBorder="1" applyAlignment="1" applyProtection="1">
      <alignment horizontal="center" vertical="center"/>
    </xf>
    <xf numFmtId="0" fontId="1" fillId="0" borderId="26" xfId="1" applyBorder="1" applyAlignment="1">
      <alignment horizontal="left" vertical="center"/>
    </xf>
    <xf numFmtId="0" fontId="1" fillId="0" borderId="1" xfId="3" applyNumberFormat="1" applyFont="1" applyBorder="1" applyAlignment="1" applyProtection="1">
      <alignment horizontal="center" vertical="center"/>
    </xf>
    <xf numFmtId="164" fontId="1" fillId="0" borderId="1" xfId="3" applyFont="1" applyFill="1" applyBorder="1" applyAlignment="1" applyProtection="1">
      <alignment horizontal="center" vertical="center"/>
    </xf>
    <xf numFmtId="0" fontId="1" fillId="0" borderId="62" xfId="3" applyNumberFormat="1" applyFont="1" applyFill="1" applyBorder="1" applyAlignment="1" applyProtection="1">
      <alignment horizontal="center" vertical="center"/>
    </xf>
    <xf numFmtId="0" fontId="1" fillId="0" borderId="1" xfId="3" applyNumberFormat="1" applyFont="1" applyFill="1" applyBorder="1" applyAlignment="1" applyProtection="1">
      <alignment horizontal="center" vertical="center"/>
    </xf>
    <xf numFmtId="0" fontId="14" fillId="0" borderId="73" xfId="1" applyFont="1" applyBorder="1" applyAlignment="1">
      <alignment horizontal="center" vertical="center"/>
    </xf>
    <xf numFmtId="0" fontId="6" fillId="2" borderId="0" xfId="1" applyFont="1" applyFill="1" applyAlignment="1" applyProtection="1">
      <alignment horizontal="center" vertical="center"/>
      <protection hidden="1"/>
    </xf>
    <xf numFmtId="0" fontId="6" fillId="0" borderId="64" xfId="1" applyFont="1" applyBorder="1" applyAlignment="1" applyProtection="1">
      <alignment horizontal="left" vertical="center"/>
      <protection hidden="1"/>
    </xf>
    <xf numFmtId="0" fontId="6" fillId="0" borderId="65" xfId="1" applyFont="1" applyBorder="1" applyAlignment="1" applyProtection="1">
      <alignment horizontal="left" vertical="center"/>
      <protection hidden="1"/>
    </xf>
    <xf numFmtId="0" fontId="6" fillId="0" borderId="66" xfId="1" applyFont="1" applyBorder="1" applyAlignment="1" applyProtection="1">
      <alignment horizontal="left" vertical="center"/>
      <protection hidden="1"/>
    </xf>
    <xf numFmtId="164" fontId="6" fillId="0" borderId="65" xfId="3" applyFont="1" applyBorder="1" applyAlignment="1" applyProtection="1">
      <alignment horizontal="center" vertical="center"/>
      <protection hidden="1"/>
    </xf>
    <xf numFmtId="164" fontId="6" fillId="0" borderId="67" xfId="3" applyFont="1" applyBorder="1" applyAlignment="1" applyProtection="1">
      <alignment horizontal="center" vertical="center"/>
      <protection hidden="1"/>
    </xf>
    <xf numFmtId="0" fontId="1" fillId="0" borderId="26" xfId="1" applyBorder="1" applyAlignment="1" applyProtection="1">
      <alignment horizontal="left" vertical="center"/>
      <protection hidden="1"/>
    </xf>
    <xf numFmtId="0" fontId="1" fillId="0" borderId="27" xfId="1" applyBorder="1" applyAlignment="1" applyProtection="1">
      <alignment horizontal="left" vertical="center"/>
      <protection hidden="1"/>
    </xf>
    <xf numFmtId="0" fontId="1" fillId="0" borderId="29" xfId="1" applyBorder="1" applyAlignment="1" applyProtection="1">
      <alignment horizontal="left" vertical="center"/>
      <protection hidden="1"/>
    </xf>
    <xf numFmtId="0" fontId="6" fillId="0" borderId="59" xfId="1" applyFont="1" applyBorder="1" applyAlignment="1" applyProtection="1">
      <alignment horizontal="left" vertical="center"/>
      <protection hidden="1"/>
    </xf>
    <xf numFmtId="0" fontId="6" fillId="0" borderId="53" xfId="1" applyFont="1" applyBorder="1" applyAlignment="1" applyProtection="1">
      <alignment horizontal="left" vertical="center"/>
      <protection hidden="1"/>
    </xf>
    <xf numFmtId="0" fontId="6" fillId="0" borderId="68" xfId="1" applyFont="1" applyBorder="1" applyAlignment="1" applyProtection="1">
      <alignment horizontal="left" vertical="center"/>
      <protection hidden="1"/>
    </xf>
    <xf numFmtId="164" fontId="6" fillId="0" borderId="53" xfId="3" applyFont="1" applyBorder="1" applyAlignment="1" applyProtection="1">
      <alignment horizontal="center" vertical="center"/>
      <protection hidden="1"/>
    </xf>
    <xf numFmtId="164" fontId="6" fillId="0" borderId="69" xfId="3" applyFont="1" applyBorder="1" applyAlignment="1" applyProtection="1">
      <alignment horizontal="center" vertical="center"/>
      <protection hidden="1"/>
    </xf>
    <xf numFmtId="0" fontId="1" fillId="0" borderId="36" xfId="1" applyBorder="1" applyAlignment="1" applyProtection="1">
      <alignment horizontal="left" vertical="center"/>
      <protection hidden="1"/>
    </xf>
    <xf numFmtId="0" fontId="1" fillId="0" borderId="37" xfId="1" applyBorder="1" applyAlignment="1" applyProtection="1">
      <alignment horizontal="left" vertical="center"/>
      <protection hidden="1"/>
    </xf>
    <xf numFmtId="0" fontId="1" fillId="0" borderId="39" xfId="1" applyBorder="1" applyAlignment="1" applyProtection="1">
      <alignment horizontal="left" vertical="center"/>
      <protection hidden="1"/>
    </xf>
    <xf numFmtId="0" fontId="1" fillId="0" borderId="12" xfId="1" applyBorder="1" applyAlignment="1" applyProtection="1">
      <alignment horizontal="left" vertical="center"/>
      <protection hidden="1"/>
    </xf>
    <xf numFmtId="0" fontId="1" fillId="0" borderId="45" xfId="1" applyBorder="1" applyAlignment="1" applyProtection="1">
      <alignment horizontal="left" vertical="center"/>
      <protection hidden="1"/>
    </xf>
    <xf numFmtId="0" fontId="1" fillId="2" borderId="62" xfId="3" applyNumberFormat="1" applyFont="1" applyFill="1" applyBorder="1" applyAlignment="1" applyProtection="1">
      <alignment horizontal="center" vertical="center"/>
      <protection locked="0"/>
    </xf>
    <xf numFmtId="0" fontId="1" fillId="2" borderId="31" xfId="3" applyNumberFormat="1" applyFont="1" applyFill="1" applyBorder="1" applyAlignment="1" applyProtection="1">
      <alignment horizontal="center" vertical="center"/>
      <protection locked="0"/>
    </xf>
    <xf numFmtId="0" fontId="6" fillId="0" borderId="6" xfId="1" applyFont="1" applyBorder="1" applyAlignment="1" applyProtection="1">
      <alignment horizontal="left" vertical="center"/>
      <protection hidden="1"/>
    </xf>
    <xf numFmtId="0" fontId="6" fillId="0" borderId="7" xfId="1" applyFont="1" applyBorder="1" applyAlignment="1" applyProtection="1">
      <alignment horizontal="left" vertical="center"/>
      <protection hidden="1"/>
    </xf>
    <xf numFmtId="0" fontId="6" fillId="0" borderId="63" xfId="1" applyFont="1" applyBorder="1" applyAlignment="1" applyProtection="1">
      <alignment horizontal="left" vertical="center"/>
      <protection hidden="1"/>
    </xf>
    <xf numFmtId="164" fontId="6" fillId="3" borderId="7" xfId="3" applyFont="1" applyFill="1" applyBorder="1" applyAlignment="1" applyProtection="1">
      <alignment horizontal="center" vertical="center"/>
      <protection hidden="1"/>
    </xf>
    <xf numFmtId="164" fontId="6" fillId="3" borderId="8" xfId="3" applyFont="1" applyFill="1" applyBorder="1" applyAlignment="1" applyProtection="1">
      <alignment horizontal="center" vertical="center"/>
      <protection hidden="1"/>
    </xf>
    <xf numFmtId="0" fontId="6" fillId="3" borderId="2" xfId="1" applyFont="1" applyFill="1" applyBorder="1" applyAlignment="1" applyProtection="1">
      <alignment horizontal="right" vertical="center"/>
      <protection hidden="1"/>
    </xf>
    <xf numFmtId="0" fontId="6" fillId="3" borderId="56" xfId="1" applyFont="1" applyFill="1" applyBorder="1" applyAlignment="1" applyProtection="1">
      <alignment horizontal="right" vertical="center"/>
      <protection hidden="1"/>
    </xf>
    <xf numFmtId="0" fontId="6" fillId="3" borderId="3" xfId="1" applyFont="1" applyFill="1" applyBorder="1" applyAlignment="1" applyProtection="1">
      <alignment horizontal="right" vertical="center"/>
      <protection hidden="1"/>
    </xf>
    <xf numFmtId="0" fontId="11" fillId="3" borderId="2" xfId="1" applyFont="1" applyFill="1" applyBorder="1" applyAlignment="1" applyProtection="1">
      <alignment horizontal="center" vertical="center" wrapText="1"/>
      <protection hidden="1"/>
    </xf>
    <xf numFmtId="0" fontId="11" fillId="3" borderId="3" xfId="1" applyFont="1" applyFill="1" applyBorder="1" applyAlignment="1" applyProtection="1">
      <alignment horizontal="center" vertical="center" wrapText="1"/>
      <protection hidden="1"/>
    </xf>
    <xf numFmtId="0" fontId="11" fillId="3" borderId="4" xfId="1" applyFont="1" applyFill="1" applyBorder="1" applyAlignment="1" applyProtection="1">
      <alignment horizontal="center" vertical="center" wrapText="1"/>
      <protection hidden="1"/>
    </xf>
    <xf numFmtId="0" fontId="6" fillId="0" borderId="2" xfId="1" applyFont="1" applyBorder="1" applyAlignment="1" applyProtection="1">
      <alignment horizontal="center" vertical="center"/>
      <protection hidden="1"/>
    </xf>
    <xf numFmtId="0" fontId="6" fillId="0" borderId="56" xfId="1" applyFont="1" applyBorder="1" applyAlignment="1" applyProtection="1">
      <alignment horizontal="center" vertical="center"/>
      <protection hidden="1"/>
    </xf>
    <xf numFmtId="0" fontId="6" fillId="0" borderId="61" xfId="1" applyFont="1" applyBorder="1" applyAlignment="1" applyProtection="1">
      <alignment horizontal="center" vertical="center" wrapText="1"/>
      <protection hidden="1"/>
    </xf>
    <xf numFmtId="0" fontId="6" fillId="0" borderId="4" xfId="1" applyFont="1" applyBorder="1" applyAlignment="1" applyProtection="1">
      <alignment horizontal="center" vertical="center" wrapText="1"/>
      <protection hidden="1"/>
    </xf>
    <xf numFmtId="0" fontId="1" fillId="0" borderId="9" xfId="1" applyBorder="1" applyAlignment="1" applyProtection="1">
      <alignment horizontal="left" vertical="center" wrapText="1"/>
      <protection hidden="1"/>
    </xf>
    <xf numFmtId="0" fontId="1" fillId="0" borderId="20" xfId="1" applyBorder="1" applyAlignment="1" applyProtection="1">
      <alignment horizontal="left" vertical="center" wrapText="1"/>
      <protection hidden="1"/>
    </xf>
    <xf numFmtId="0" fontId="1" fillId="0" borderId="21" xfId="1" applyBorder="1" applyAlignment="1" applyProtection="1">
      <alignment horizontal="left" vertical="center" wrapText="1"/>
      <protection hidden="1"/>
    </xf>
    <xf numFmtId="0" fontId="7" fillId="0" borderId="29" xfId="1" applyFont="1" applyBorder="1" applyAlignment="1" applyProtection="1">
      <alignment horizontal="left" vertical="center"/>
      <protection hidden="1"/>
    </xf>
    <xf numFmtId="0" fontId="7" fillId="0" borderId="1" xfId="1" applyFont="1" applyBorder="1" applyAlignment="1" applyProtection="1">
      <alignment horizontal="left" vertical="center"/>
      <protection hidden="1"/>
    </xf>
    <xf numFmtId="0" fontId="7" fillId="2" borderId="57" xfId="1" applyFont="1" applyFill="1" applyBorder="1" applyAlignment="1" applyProtection="1">
      <alignment horizontal="left" vertical="center"/>
      <protection locked="0" hidden="1"/>
    </xf>
    <xf numFmtId="0" fontId="7" fillId="2" borderId="40" xfId="1" applyFont="1" applyFill="1" applyBorder="1" applyAlignment="1" applyProtection="1">
      <alignment horizontal="left" vertical="center"/>
      <protection locked="0" hidden="1"/>
    </xf>
    <xf numFmtId="0" fontId="6" fillId="3" borderId="4" xfId="1" applyFont="1" applyFill="1" applyBorder="1" applyAlignment="1" applyProtection="1">
      <alignment horizontal="right" vertical="center"/>
      <protection hidden="1"/>
    </xf>
    <xf numFmtId="0" fontId="6" fillId="0" borderId="3" xfId="1" applyFont="1" applyBorder="1" applyAlignment="1" applyProtection="1">
      <alignment horizontal="center" vertical="center"/>
      <protection hidden="1"/>
    </xf>
    <xf numFmtId="0" fontId="6" fillId="0" borderId="4" xfId="1" applyFont="1" applyBorder="1" applyAlignment="1" applyProtection="1">
      <alignment horizontal="center" vertical="center"/>
      <protection hidden="1"/>
    </xf>
    <xf numFmtId="0" fontId="7" fillId="2" borderId="39" xfId="1" applyFont="1" applyFill="1" applyBorder="1" applyAlignment="1" applyProtection="1">
      <alignment horizontal="left" vertical="center"/>
      <protection locked="0" hidden="1"/>
    </xf>
    <xf numFmtId="0" fontId="7" fillId="2" borderId="60" xfId="1" applyFont="1" applyFill="1" applyBorder="1" applyAlignment="1" applyProtection="1">
      <alignment horizontal="left" vertical="center"/>
      <protection locked="0" hidden="1"/>
    </xf>
    <xf numFmtId="0" fontId="7" fillId="0" borderId="2" xfId="1" applyFont="1" applyBorder="1" applyAlignment="1" applyProtection="1">
      <alignment horizontal="left" vertical="center"/>
      <protection hidden="1"/>
    </xf>
    <xf numFmtId="0" fontId="7" fillId="0" borderId="3" xfId="1" applyFont="1" applyBorder="1" applyAlignment="1" applyProtection="1">
      <alignment horizontal="left" vertical="center"/>
      <protection hidden="1"/>
    </xf>
    <xf numFmtId="0" fontId="7" fillId="0" borderId="56" xfId="1" applyFont="1" applyBorder="1" applyAlignment="1" applyProtection="1">
      <alignment horizontal="left" vertical="center"/>
      <protection hidden="1"/>
    </xf>
    <xf numFmtId="0" fontId="7" fillId="0" borderId="21" xfId="1" applyFont="1" applyBorder="1" applyAlignment="1" applyProtection="1">
      <alignment horizontal="left" vertical="center"/>
      <protection hidden="1"/>
    </xf>
    <xf numFmtId="0" fontId="7" fillId="0" borderId="17" xfId="1" applyFont="1" applyBorder="1" applyAlignment="1" applyProtection="1">
      <alignment horizontal="left" vertical="center"/>
      <protection hidden="1"/>
    </xf>
    <xf numFmtId="0" fontId="7" fillId="0" borderId="9" xfId="1" applyFont="1" applyBorder="1" applyAlignment="1" applyProtection="1">
      <alignment horizontal="left" vertical="center"/>
      <protection hidden="1"/>
    </xf>
    <xf numFmtId="0" fontId="7" fillId="0" borderId="20" xfId="1" applyFont="1" applyBorder="1" applyAlignment="1" applyProtection="1">
      <alignment horizontal="left" vertical="center"/>
      <protection hidden="1"/>
    </xf>
    <xf numFmtId="0" fontId="7" fillId="0" borderId="54" xfId="1" applyFont="1" applyBorder="1" applyAlignment="1" applyProtection="1">
      <alignment horizontal="left" vertical="center"/>
      <protection hidden="1"/>
    </xf>
    <xf numFmtId="0" fontId="7" fillId="0" borderId="31" xfId="1" applyFont="1" applyBorder="1" applyAlignment="1" applyProtection="1">
      <alignment horizontal="left" vertical="center"/>
      <protection hidden="1"/>
    </xf>
    <xf numFmtId="0" fontId="7" fillId="0" borderId="26" xfId="1" applyFont="1" applyBorder="1" applyAlignment="1" applyProtection="1">
      <alignment horizontal="left" vertical="center"/>
      <protection hidden="1"/>
    </xf>
    <xf numFmtId="0" fontId="7" fillId="0" borderId="27" xfId="1" applyFont="1" applyBorder="1" applyAlignment="1" applyProtection="1">
      <alignment horizontal="left" vertical="center"/>
      <protection hidden="1"/>
    </xf>
    <xf numFmtId="0" fontId="7" fillId="0" borderId="23" xfId="1" applyFont="1" applyBorder="1" applyAlignment="1" applyProtection="1">
      <alignment horizontal="left" vertical="center"/>
      <protection hidden="1"/>
    </xf>
    <xf numFmtId="0" fontId="7" fillId="0" borderId="30" xfId="1" applyFont="1" applyBorder="1" applyAlignment="1" applyProtection="1">
      <alignment horizontal="left" vertical="center"/>
      <protection hidden="1"/>
    </xf>
    <xf numFmtId="0" fontId="7" fillId="0" borderId="36" xfId="1" applyFont="1" applyBorder="1" applyAlignment="1" applyProtection="1">
      <alignment horizontal="left" vertical="center"/>
      <protection hidden="1"/>
    </xf>
    <xf numFmtId="0" fontId="7" fillId="0" borderId="37" xfId="1" applyFont="1" applyBorder="1" applyAlignment="1" applyProtection="1">
      <alignment horizontal="left" vertical="center"/>
      <protection hidden="1"/>
    </xf>
    <xf numFmtId="0" fontId="7" fillId="0" borderId="39" xfId="1" applyFont="1" applyBorder="1" applyAlignment="1" applyProtection="1">
      <alignment horizontal="left" vertical="center"/>
      <protection hidden="1"/>
    </xf>
    <xf numFmtId="0" fontId="7" fillId="2" borderId="36" xfId="1" applyFont="1" applyFill="1" applyBorder="1" applyAlignment="1" applyProtection="1">
      <alignment horizontal="left"/>
      <protection locked="0" hidden="1"/>
    </xf>
    <xf numFmtId="0" fontId="7" fillId="2" borderId="37" xfId="1" applyFont="1" applyFill="1" applyBorder="1" applyAlignment="1" applyProtection="1">
      <alignment horizontal="left"/>
      <protection locked="0" hidden="1"/>
    </xf>
    <xf numFmtId="0" fontId="7" fillId="2" borderId="38" xfId="1" applyFont="1" applyFill="1" applyBorder="1" applyAlignment="1" applyProtection="1">
      <alignment horizontal="left"/>
      <protection locked="0" hidden="1"/>
    </xf>
    <xf numFmtId="164" fontId="6" fillId="0" borderId="0" xfId="3" applyFont="1" applyFill="1" applyBorder="1" applyAlignment="1" applyProtection="1">
      <alignment horizontal="right" vertical="center" wrapText="1"/>
      <protection hidden="1"/>
    </xf>
    <xf numFmtId="0" fontId="2" fillId="3" borderId="2" xfId="1" applyFont="1" applyFill="1" applyBorder="1" applyAlignment="1" applyProtection="1">
      <alignment horizontal="right" vertical="center"/>
      <protection hidden="1"/>
    </xf>
    <xf numFmtId="0" fontId="2" fillId="3" borderId="3" xfId="1" applyFont="1" applyFill="1" applyBorder="1" applyAlignment="1" applyProtection="1">
      <alignment horizontal="right" vertical="center"/>
      <protection hidden="1"/>
    </xf>
    <xf numFmtId="0" fontId="2" fillId="3" borderId="4" xfId="1" applyFont="1" applyFill="1" applyBorder="1" applyAlignment="1" applyProtection="1">
      <alignment horizontal="right" vertical="center"/>
      <protection hidden="1"/>
    </xf>
    <xf numFmtId="164" fontId="6" fillId="3" borderId="2" xfId="3" applyFont="1" applyFill="1" applyBorder="1" applyAlignment="1" applyProtection="1">
      <alignment horizontal="right" vertical="center" wrapText="1"/>
      <protection hidden="1"/>
    </xf>
    <xf numFmtId="164" fontId="6" fillId="3" borderId="4" xfId="3" applyFont="1" applyFill="1" applyBorder="1" applyAlignment="1" applyProtection="1">
      <alignment horizontal="right" vertical="center" wrapText="1"/>
      <protection hidden="1"/>
    </xf>
    <xf numFmtId="0" fontId="6" fillId="0" borderId="6" xfId="1" applyFont="1" applyBorder="1" applyAlignment="1" applyProtection="1">
      <alignment horizontal="center" vertical="center"/>
      <protection hidden="1"/>
    </xf>
    <xf numFmtId="0" fontId="6" fillId="0" borderId="8" xfId="1" applyFont="1" applyBorder="1" applyAlignment="1" applyProtection="1">
      <alignment horizontal="center" vertical="center"/>
      <protection hidden="1"/>
    </xf>
    <xf numFmtId="0" fontId="7" fillId="0" borderId="26" xfId="1" applyFont="1" applyBorder="1" applyAlignment="1" applyProtection="1">
      <alignment horizontal="left"/>
      <protection hidden="1"/>
    </xf>
    <xf numFmtId="0" fontId="7" fillId="0" borderId="27" xfId="1" applyFont="1" applyBorder="1" applyAlignment="1" applyProtection="1">
      <alignment horizontal="left"/>
      <protection hidden="1"/>
    </xf>
    <xf numFmtId="0" fontId="7" fillId="0" borderId="28" xfId="1" applyFont="1" applyBorder="1" applyAlignment="1" applyProtection="1">
      <alignment horizontal="left"/>
      <protection hidden="1"/>
    </xf>
    <xf numFmtId="164" fontId="6" fillId="0" borderId="5" xfId="3" applyFont="1" applyFill="1" applyBorder="1" applyAlignment="1" applyProtection="1">
      <alignment horizontal="right" vertical="center" wrapText="1"/>
      <protection hidden="1"/>
    </xf>
    <xf numFmtId="0" fontId="6" fillId="0" borderId="19" xfId="1" applyFont="1" applyBorder="1" applyAlignment="1" applyProtection="1">
      <alignment horizontal="center" vertical="center" textRotation="90" wrapText="1"/>
      <protection hidden="1"/>
    </xf>
    <xf numFmtId="0" fontId="6" fillId="0" borderId="25" xfId="1" applyFont="1" applyBorder="1" applyAlignment="1" applyProtection="1">
      <alignment horizontal="center" vertical="center" textRotation="90" wrapText="1"/>
      <protection hidden="1"/>
    </xf>
    <xf numFmtId="0" fontId="6" fillId="0" borderId="35" xfId="1" applyFont="1" applyBorder="1" applyAlignment="1" applyProtection="1">
      <alignment horizontal="center" vertical="center" textRotation="90" wrapText="1"/>
      <protection hidden="1"/>
    </xf>
    <xf numFmtId="0" fontId="7" fillId="0" borderId="12" xfId="1" applyFont="1" applyBorder="1" applyAlignment="1" applyProtection="1">
      <alignment horizontal="left"/>
      <protection hidden="1"/>
    </xf>
    <xf numFmtId="0" fontId="7" fillId="0" borderId="44" xfId="1" applyFont="1" applyBorder="1" applyAlignment="1" applyProtection="1">
      <alignment horizontal="left"/>
      <protection hidden="1"/>
    </xf>
    <xf numFmtId="0" fontId="7" fillId="0" borderId="13" xfId="1" applyFont="1" applyBorder="1" applyAlignment="1" applyProtection="1">
      <alignment horizontal="left"/>
      <protection hidden="1"/>
    </xf>
    <xf numFmtId="164" fontId="2" fillId="0" borderId="33" xfId="3" applyFont="1" applyFill="1" applyBorder="1" applyAlignment="1" applyProtection="1">
      <alignment horizontal="center" vertical="center" wrapText="1"/>
      <protection hidden="1"/>
    </xf>
    <xf numFmtId="164" fontId="2" fillId="0" borderId="42" xfId="3" applyFont="1" applyFill="1" applyBorder="1" applyAlignment="1" applyProtection="1">
      <alignment horizontal="center" vertical="center" wrapText="1"/>
      <protection hidden="1"/>
    </xf>
    <xf numFmtId="164" fontId="2" fillId="0" borderId="34" xfId="3" applyFont="1" applyFill="1" applyBorder="1" applyAlignment="1" applyProtection="1">
      <alignment horizontal="center" vertical="center" wrapText="1"/>
      <protection hidden="1"/>
    </xf>
    <xf numFmtId="164" fontId="2" fillId="0" borderId="43" xfId="3" applyFont="1" applyFill="1" applyBorder="1" applyAlignment="1" applyProtection="1">
      <alignment horizontal="center" vertical="center" wrapText="1"/>
      <protection hidden="1"/>
    </xf>
    <xf numFmtId="43" fontId="2" fillId="0" borderId="34" xfId="4" applyFont="1" applyFill="1" applyBorder="1" applyAlignment="1" applyProtection="1">
      <alignment horizontal="center" vertical="center" wrapText="1"/>
      <protection hidden="1"/>
    </xf>
    <xf numFmtId="43" fontId="2" fillId="0" borderId="43" xfId="4" applyFont="1" applyFill="1" applyBorder="1" applyAlignment="1" applyProtection="1">
      <alignment horizontal="center" vertical="center" wrapText="1"/>
      <protection hidden="1"/>
    </xf>
    <xf numFmtId="0" fontId="7" fillId="0" borderId="23" xfId="1" applyFont="1" applyBorder="1" applyAlignment="1" applyProtection="1">
      <alignment horizontal="left" vertical="center" wrapText="1"/>
      <protection hidden="1"/>
    </xf>
    <xf numFmtId="0" fontId="7" fillId="0" borderId="1" xfId="1" applyFont="1" applyBorder="1" applyAlignment="1" applyProtection="1">
      <alignment horizontal="left" vertical="center" wrapText="1"/>
      <protection hidden="1"/>
    </xf>
    <xf numFmtId="0" fontId="7" fillId="0" borderId="24" xfId="1" applyFont="1" applyBorder="1" applyAlignment="1" applyProtection="1">
      <alignment horizontal="left" vertical="center" wrapText="1"/>
      <protection hidden="1"/>
    </xf>
    <xf numFmtId="0" fontId="6" fillId="4" borderId="23" xfId="1" applyFont="1" applyFill="1" applyBorder="1" applyAlignment="1" applyProtection="1">
      <alignment horizontal="right" vertical="center" wrapText="1"/>
      <protection hidden="1"/>
    </xf>
    <xf numFmtId="0" fontId="6" fillId="4" borderId="1" xfId="1" applyFont="1" applyFill="1" applyBorder="1" applyAlignment="1" applyProtection="1">
      <alignment horizontal="right" vertical="center" wrapText="1"/>
      <protection hidden="1"/>
    </xf>
    <xf numFmtId="0" fontId="6" fillId="4" borderId="24" xfId="1" applyFont="1" applyFill="1" applyBorder="1" applyAlignment="1" applyProtection="1">
      <alignment horizontal="right" vertical="center" wrapText="1"/>
      <protection hidden="1"/>
    </xf>
    <xf numFmtId="164" fontId="6" fillId="4" borderId="23" xfId="3" applyFont="1" applyFill="1" applyBorder="1" applyAlignment="1" applyProtection="1">
      <alignment horizontal="right" vertical="center" wrapText="1"/>
      <protection hidden="1"/>
    </xf>
    <xf numFmtId="164" fontId="6" fillId="4" borderId="24" xfId="3" applyFont="1" applyFill="1" applyBorder="1" applyAlignment="1" applyProtection="1">
      <alignment horizontal="right" vertical="center" wrapText="1"/>
      <protection hidden="1"/>
    </xf>
    <xf numFmtId="0" fontId="6" fillId="3" borderId="49" xfId="1" applyFont="1" applyFill="1" applyBorder="1" applyAlignment="1" applyProtection="1">
      <alignment horizontal="right" vertical="center" wrapText="1"/>
      <protection hidden="1"/>
    </xf>
    <xf numFmtId="0" fontId="6" fillId="3" borderId="50" xfId="1" applyFont="1" applyFill="1" applyBorder="1" applyAlignment="1" applyProtection="1">
      <alignment horizontal="right" vertical="center" wrapText="1"/>
      <protection hidden="1"/>
    </xf>
    <xf numFmtId="0" fontId="6" fillId="3" borderId="51" xfId="1" applyFont="1" applyFill="1" applyBorder="1" applyAlignment="1" applyProtection="1">
      <alignment horizontal="right" vertical="center" wrapText="1"/>
      <protection hidden="1"/>
    </xf>
    <xf numFmtId="164" fontId="6" fillId="3" borderId="49" xfId="3" applyFont="1" applyFill="1" applyBorder="1" applyAlignment="1" applyProtection="1">
      <alignment horizontal="right" vertical="center" wrapText="1"/>
      <protection hidden="1"/>
    </xf>
    <xf numFmtId="164" fontId="6" fillId="3" borderId="51" xfId="3" applyFont="1" applyFill="1" applyBorder="1" applyAlignment="1" applyProtection="1">
      <alignment horizontal="right" vertical="center" wrapText="1"/>
      <protection hidden="1"/>
    </xf>
    <xf numFmtId="165" fontId="6" fillId="0" borderId="5" xfId="1" applyNumberFormat="1" applyFont="1" applyBorder="1" applyAlignment="1" applyProtection="1">
      <alignment horizontal="center" vertical="center" wrapText="1"/>
      <protection hidden="1"/>
    </xf>
    <xf numFmtId="165" fontId="6" fillId="0" borderId="0" xfId="1" applyNumberFormat="1" applyFont="1" applyAlignment="1" applyProtection="1">
      <alignment horizontal="center" vertical="center" wrapText="1"/>
      <protection hidden="1"/>
    </xf>
    <xf numFmtId="0" fontId="6" fillId="3" borderId="41" xfId="1" applyFont="1" applyFill="1" applyBorder="1" applyAlignment="1" applyProtection="1">
      <alignment horizontal="right" vertical="center" wrapText="1"/>
      <protection hidden="1"/>
    </xf>
    <xf numFmtId="0" fontId="6" fillId="3" borderId="42" xfId="1" applyFont="1" applyFill="1" applyBorder="1" applyAlignment="1" applyProtection="1">
      <alignment horizontal="right" vertical="center" wrapText="1"/>
      <protection hidden="1"/>
    </xf>
    <xf numFmtId="0" fontId="6" fillId="3" borderId="52" xfId="1" applyFont="1" applyFill="1" applyBorder="1" applyAlignment="1" applyProtection="1">
      <alignment horizontal="right" vertical="center" wrapText="1"/>
      <protection hidden="1"/>
    </xf>
    <xf numFmtId="164" fontId="6" fillId="3" borderId="41" xfId="3" applyFont="1" applyFill="1" applyBorder="1" applyAlignment="1" applyProtection="1">
      <alignment horizontal="right" vertical="center" wrapText="1"/>
      <protection hidden="1"/>
    </xf>
    <xf numFmtId="164" fontId="6" fillId="3" borderId="52" xfId="3" applyFont="1" applyFill="1" applyBorder="1" applyAlignment="1" applyProtection="1">
      <alignment horizontal="right" vertical="center" wrapText="1"/>
      <protection hidden="1"/>
    </xf>
    <xf numFmtId="0" fontId="7" fillId="0" borderId="46" xfId="1" applyFont="1" applyBorder="1" applyAlignment="1" applyProtection="1">
      <alignment horizontal="left" vertical="center" wrapText="1"/>
      <protection hidden="1"/>
    </xf>
    <xf numFmtId="0" fontId="7" fillId="0" borderId="47" xfId="1" applyFont="1" applyBorder="1" applyAlignment="1" applyProtection="1">
      <alignment horizontal="left" vertical="center" wrapText="1"/>
      <protection hidden="1"/>
    </xf>
    <xf numFmtId="0" fontId="7" fillId="0" borderId="48" xfId="1" applyFont="1" applyBorder="1" applyAlignment="1" applyProtection="1">
      <alignment horizontal="left" vertical="center" wrapText="1"/>
      <protection hidden="1"/>
    </xf>
    <xf numFmtId="164" fontId="6" fillId="0" borderId="5" xfId="3" applyFont="1" applyFill="1" applyBorder="1" applyAlignment="1" applyProtection="1">
      <alignment horizontal="center" vertical="center" wrapText="1"/>
      <protection hidden="1"/>
    </xf>
    <xf numFmtId="164" fontId="6" fillId="0" borderId="0" xfId="3" applyFont="1" applyFill="1" applyBorder="1" applyAlignment="1" applyProtection="1">
      <alignment horizontal="center" vertical="center" wrapText="1"/>
      <protection hidden="1"/>
    </xf>
    <xf numFmtId="43" fontId="2" fillId="0" borderId="32" xfId="1" applyNumberFormat="1" applyFont="1" applyBorder="1" applyAlignment="1" applyProtection="1">
      <alignment horizontal="center" vertical="center" wrapText="1"/>
      <protection hidden="1"/>
    </xf>
    <xf numFmtId="43" fontId="2" fillId="0" borderId="41" xfId="1" applyNumberFormat="1" applyFont="1" applyBorder="1" applyAlignment="1" applyProtection="1">
      <alignment horizontal="center" vertical="center" wrapText="1"/>
      <protection hidden="1"/>
    </xf>
    <xf numFmtId="0" fontId="7" fillId="0" borderId="16" xfId="1" applyFont="1" applyBorder="1" applyAlignment="1" applyProtection="1">
      <alignment horizontal="left" vertical="center" wrapText="1"/>
      <protection hidden="1"/>
    </xf>
    <xf numFmtId="0" fontId="7" fillId="0" borderId="17" xfId="1" applyFont="1" applyBorder="1" applyAlignment="1" applyProtection="1">
      <alignment horizontal="left" vertical="center" wrapText="1"/>
      <protection hidden="1"/>
    </xf>
    <xf numFmtId="0" fontId="7" fillId="0" borderId="18" xfId="1" applyFont="1" applyBorder="1" applyAlignment="1" applyProtection="1">
      <alignment horizontal="left" vertical="center" wrapText="1"/>
      <protection hidden="1"/>
    </xf>
    <xf numFmtId="0" fontId="7" fillId="0" borderId="9" xfId="1" applyFont="1" applyBorder="1" applyAlignment="1" applyProtection="1">
      <alignment horizontal="left"/>
      <protection hidden="1"/>
    </xf>
    <xf numFmtId="0" fontId="7" fillId="0" borderId="20" xfId="1" applyFont="1" applyBorder="1" applyAlignment="1" applyProtection="1">
      <alignment horizontal="left"/>
      <protection hidden="1"/>
    </xf>
    <xf numFmtId="0" fontId="7" fillId="0" borderId="10" xfId="1" applyFont="1" applyBorder="1" applyAlignment="1" applyProtection="1">
      <alignment horizontal="left"/>
      <protection hidden="1"/>
    </xf>
    <xf numFmtId="0" fontId="3" fillId="0" borderId="1" xfId="1" applyFont="1" applyBorder="1" applyAlignment="1" applyProtection="1">
      <alignment horizontal="center" vertical="center" wrapText="1"/>
      <protection hidden="1"/>
    </xf>
    <xf numFmtId="0" fontId="5" fillId="0" borderId="0" xfId="1" applyFont="1" applyAlignment="1" applyProtection="1">
      <alignment vertical="center" wrapText="1"/>
      <protection hidden="1"/>
    </xf>
    <xf numFmtId="0" fontId="6" fillId="0" borderId="2" xfId="1" applyFont="1" applyBorder="1" applyAlignment="1" applyProtection="1">
      <alignment horizontal="center" vertical="center" wrapText="1"/>
      <protection hidden="1"/>
    </xf>
    <xf numFmtId="0" fontId="6" fillId="0" borderId="3" xfId="1" applyFont="1" applyBorder="1" applyAlignment="1" applyProtection="1">
      <alignment horizontal="center" vertical="center" wrapText="1"/>
      <protection hidden="1"/>
    </xf>
    <xf numFmtId="0" fontId="6" fillId="0" borderId="6" xfId="1" applyFont="1" applyBorder="1" applyAlignment="1" applyProtection="1">
      <alignment horizontal="center" vertical="center" wrapText="1"/>
      <protection hidden="1"/>
    </xf>
    <xf numFmtId="0" fontId="6" fillId="0" borderId="7" xfId="1" applyFont="1" applyBorder="1" applyAlignment="1" applyProtection="1">
      <alignment horizontal="center" vertical="center" wrapText="1"/>
      <protection hidden="1"/>
    </xf>
    <xf numFmtId="0" fontId="6" fillId="0" borderId="8" xfId="1" applyFont="1" applyBorder="1" applyAlignment="1" applyProtection="1">
      <alignment horizontal="center" vertical="center" wrapText="1"/>
      <protection hidden="1"/>
    </xf>
    <xf numFmtId="0" fontId="6" fillId="0" borderId="5" xfId="1" applyFont="1" applyBorder="1" applyAlignment="1" applyProtection="1">
      <alignment horizontal="center" vertical="center" wrapText="1"/>
      <protection hidden="1"/>
    </xf>
    <xf numFmtId="0" fontId="6" fillId="0" borderId="0" xfId="1" applyFont="1" applyAlignment="1" applyProtection="1">
      <alignment horizontal="center" vertical="center" wrapText="1"/>
      <protection hidden="1"/>
    </xf>
    <xf numFmtId="0" fontId="6" fillId="0" borderId="11" xfId="1" applyFont="1" applyBorder="1" applyAlignment="1" applyProtection="1">
      <alignment horizontal="center" vertical="center" wrapText="1"/>
      <protection hidden="1"/>
    </xf>
    <xf numFmtId="0" fontId="6" fillId="2" borderId="9" xfId="1" applyFont="1" applyFill="1" applyBorder="1" applyAlignment="1" applyProtection="1">
      <alignment horizontal="center" vertical="center" wrapText="1"/>
      <protection locked="0"/>
    </xf>
    <xf numFmtId="0" fontId="6" fillId="2" borderId="10" xfId="1" applyFont="1" applyFill="1" applyBorder="1" applyAlignment="1" applyProtection="1">
      <alignment horizontal="center" vertical="center" wrapText="1"/>
      <protection locked="0"/>
    </xf>
    <xf numFmtId="0" fontId="6" fillId="0" borderId="12" xfId="1" applyFont="1" applyBorder="1" applyAlignment="1" applyProtection="1">
      <alignment horizontal="center" vertical="center" wrapText="1"/>
      <protection hidden="1"/>
    </xf>
    <xf numFmtId="0" fontId="6" fillId="0" borderId="13" xfId="1" applyFont="1" applyBorder="1" applyAlignment="1" applyProtection="1">
      <alignment horizontal="center" vertical="center" wrapText="1"/>
      <protection hidden="1"/>
    </xf>
    <xf numFmtId="0" fontId="14" fillId="0" borderId="72" xfId="1" applyFont="1" applyBorder="1" applyAlignment="1">
      <alignment horizontal="right" vertical="center"/>
    </xf>
    <xf numFmtId="0" fontId="14" fillId="0" borderId="73" xfId="1" applyFont="1" applyBorder="1" applyAlignment="1">
      <alignment horizontal="right" vertical="center"/>
    </xf>
    <xf numFmtId="0" fontId="14" fillId="0" borderId="74" xfId="1" applyFont="1" applyBorder="1" applyAlignment="1">
      <alignment horizontal="right" vertical="center"/>
    </xf>
    <xf numFmtId="164" fontId="6" fillId="0" borderId="75" xfId="3" applyFont="1" applyBorder="1" applyAlignment="1" applyProtection="1">
      <alignment horizontal="center" vertical="center"/>
    </xf>
    <xf numFmtId="164" fontId="6" fillId="0" borderId="76" xfId="3" applyFont="1" applyBorder="1" applyAlignment="1" applyProtection="1">
      <alignment horizontal="center" vertical="center"/>
    </xf>
    <xf numFmtId="164" fontId="1" fillId="0" borderId="1" xfId="3" applyFont="1" applyBorder="1" applyAlignment="1" applyProtection="1">
      <alignment horizontal="center" vertical="center"/>
    </xf>
    <xf numFmtId="164" fontId="1" fillId="0" borderId="30" xfId="3" applyFont="1" applyBorder="1" applyAlignment="1" applyProtection="1">
      <alignment horizontal="center" vertical="center"/>
    </xf>
    <xf numFmtId="0" fontId="3" fillId="0" borderId="24" xfId="1" applyFont="1" applyBorder="1" applyAlignment="1" applyProtection="1">
      <alignment horizontal="center" vertical="center" wrapText="1"/>
      <protection hidden="1"/>
    </xf>
    <xf numFmtId="0" fontId="3" fillId="0" borderId="27" xfId="1" applyFont="1" applyBorder="1" applyAlignment="1" applyProtection="1">
      <alignment horizontal="center" vertical="center" wrapText="1"/>
      <protection hidden="1"/>
    </xf>
    <xf numFmtId="0" fontId="3" fillId="0" borderId="29" xfId="1" applyFont="1" applyBorder="1" applyAlignment="1" applyProtection="1">
      <alignment horizontal="center" vertical="center" wrapText="1"/>
      <protection hidden="1"/>
    </xf>
    <xf numFmtId="0" fontId="3" fillId="0" borderId="0" xfId="1" applyFont="1" applyAlignment="1" applyProtection="1">
      <alignment horizontal="center" vertical="center" wrapText="1"/>
      <protection hidden="1"/>
    </xf>
    <xf numFmtId="0" fontId="6" fillId="0" borderId="70" xfId="1" applyFont="1" applyBorder="1" applyAlignment="1">
      <alignment horizontal="center" vertical="center" wrapText="1"/>
    </xf>
    <xf numFmtId="0" fontId="6" fillId="0" borderId="71" xfId="1" applyFont="1" applyBorder="1" applyAlignment="1">
      <alignment horizontal="center" vertical="center" wrapText="1"/>
    </xf>
    <xf numFmtId="164" fontId="1" fillId="0" borderId="62" xfId="3" applyFont="1" applyBorder="1" applyAlignment="1" applyProtection="1">
      <alignment horizontal="center" vertical="center"/>
    </xf>
    <xf numFmtId="164" fontId="1" fillId="0" borderId="31" xfId="3" applyFont="1" applyBorder="1" applyAlignment="1" applyProtection="1">
      <alignment horizontal="center" vertical="center"/>
    </xf>
  </cellXfs>
  <cellStyles count="6">
    <cellStyle name="Moeda 2" xfId="5" xr:uid="{1D3617F6-6AC2-40D9-80B3-0C104E6FFC6E}"/>
    <cellStyle name="Normal" xfId="0" builtinId="0"/>
    <cellStyle name="Normal 2" xfId="1" xr:uid="{A3A77C38-62EE-42E2-8F57-9F0F6F41D437}"/>
    <cellStyle name="Porcentagem 2" xfId="2" xr:uid="{ADBB0CBB-8CF2-4049-88B5-EAA6BD23BDA9}"/>
    <cellStyle name="Vírgula 2" xfId="3" xr:uid="{910F32F7-4AC8-435A-A75F-3901ED5B25D4}"/>
    <cellStyle name="Vírgula 3" xfId="4" xr:uid="{E04DEBD0-A796-4873-B2E9-61FB97C60D3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</xdr:row>
      <xdr:rowOff>30480</xdr:rowOff>
    </xdr:from>
    <xdr:to>
      <xdr:col>2</xdr:col>
      <xdr:colOff>315595</xdr:colOff>
      <xdr:row>1</xdr:row>
      <xdr:rowOff>381000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C203F2CD-2BEC-4D21-AFC9-6AB0530B63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98120"/>
          <a:ext cx="281940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</xdr:row>
      <xdr:rowOff>30480</xdr:rowOff>
    </xdr:from>
    <xdr:to>
      <xdr:col>2</xdr:col>
      <xdr:colOff>315595</xdr:colOff>
      <xdr:row>1</xdr:row>
      <xdr:rowOff>381000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22C3867B-3748-458E-BC49-DD38006F15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98120"/>
          <a:ext cx="281940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30480</xdr:rowOff>
    </xdr:from>
    <xdr:to>
      <xdr:col>2</xdr:col>
      <xdr:colOff>315595</xdr:colOff>
      <xdr:row>1</xdr:row>
      <xdr:rowOff>381000</xdr:rowOff>
    </xdr:to>
    <xdr:pic>
      <xdr:nvPicPr>
        <xdr:cNvPr id="3" name="Imagem 1">
          <a:extLst>
            <a:ext uri="{FF2B5EF4-FFF2-40B4-BE49-F238E27FC236}">
              <a16:creationId xmlns:a16="http://schemas.microsoft.com/office/drawing/2014/main" id="{851ECB44-859B-4158-B03D-39F7547807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98120"/>
          <a:ext cx="281940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</xdr:row>
      <xdr:rowOff>30480</xdr:rowOff>
    </xdr:from>
    <xdr:to>
      <xdr:col>2</xdr:col>
      <xdr:colOff>315595</xdr:colOff>
      <xdr:row>1</xdr:row>
      <xdr:rowOff>381000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625AD015-23D8-40A3-BA6A-319911FC7E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98120"/>
          <a:ext cx="281940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30480</xdr:rowOff>
    </xdr:from>
    <xdr:to>
      <xdr:col>2</xdr:col>
      <xdr:colOff>315595</xdr:colOff>
      <xdr:row>1</xdr:row>
      <xdr:rowOff>381000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F5BD0DD6-392F-4245-B65C-4BDCB6EF64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98120"/>
          <a:ext cx="281940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30480</xdr:rowOff>
    </xdr:from>
    <xdr:to>
      <xdr:col>2</xdr:col>
      <xdr:colOff>315595</xdr:colOff>
      <xdr:row>1</xdr:row>
      <xdr:rowOff>381000</xdr:rowOff>
    </xdr:to>
    <xdr:pic>
      <xdr:nvPicPr>
        <xdr:cNvPr id="4" name="Imagem 1">
          <a:extLst>
            <a:ext uri="{FF2B5EF4-FFF2-40B4-BE49-F238E27FC236}">
              <a16:creationId xmlns:a16="http://schemas.microsoft.com/office/drawing/2014/main" id="{D1DA7711-6CF8-479C-9C4D-B956222498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98120"/>
          <a:ext cx="281940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2180590</xdr:colOff>
      <xdr:row>1</xdr:row>
      <xdr:rowOff>350520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78714911-2642-4420-982C-5117024387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7640"/>
          <a:ext cx="282702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8F64C1-3253-4B1F-B7C5-0758C8BC0A43}">
  <sheetPr>
    <pageSetUpPr fitToPage="1"/>
  </sheetPr>
  <dimension ref="A1:R60"/>
  <sheetViews>
    <sheetView showGridLines="0" topLeftCell="A2" zoomScale="106" zoomScaleNormal="106" workbookViewId="0">
      <selection activeCell="J2" sqref="J2"/>
    </sheetView>
  </sheetViews>
  <sheetFormatPr defaultColWidth="9.08984375" defaultRowHeight="12.5" x14ac:dyDescent="0.25"/>
  <cols>
    <col min="1" max="1" width="27.6328125" style="1" customWidth="1"/>
    <col min="2" max="2" width="9.453125" style="1" customWidth="1"/>
    <col min="3" max="3" width="12.6328125" style="1" customWidth="1"/>
    <col min="4" max="4" width="10.6328125" style="1" customWidth="1"/>
    <col min="5" max="5" width="11.6328125" style="1" customWidth="1"/>
    <col min="6" max="7" width="8.36328125" style="1" customWidth="1"/>
    <col min="8" max="8" width="5.6328125" style="1" customWidth="1"/>
    <col min="9" max="9" width="12.453125" style="1" customWidth="1"/>
    <col min="10" max="10" width="7.6328125" style="1" customWidth="1"/>
    <col min="11" max="11" width="4.6328125" style="1" customWidth="1"/>
    <col min="12" max="12" width="19.453125" style="1" customWidth="1"/>
    <col min="13" max="13" width="10.453125" style="1" customWidth="1"/>
    <col min="14" max="14" width="16.6328125" style="1" customWidth="1"/>
    <col min="15" max="15" width="10.6328125" style="1" customWidth="1"/>
    <col min="16" max="16" width="9.6328125" style="1" customWidth="1"/>
    <col min="17" max="17" width="7.6328125" style="1" customWidth="1"/>
    <col min="18" max="18" width="10.6328125" style="1" customWidth="1"/>
    <col min="19" max="256" width="9.08984375" style="1"/>
    <col min="257" max="257" width="27.6328125" style="1" customWidth="1"/>
    <col min="258" max="258" width="9.453125" style="1" customWidth="1"/>
    <col min="259" max="259" width="12.6328125" style="1" customWidth="1"/>
    <col min="260" max="260" width="10.6328125" style="1" customWidth="1"/>
    <col min="261" max="261" width="11.6328125" style="1" customWidth="1"/>
    <col min="262" max="263" width="8.36328125" style="1" customWidth="1"/>
    <col min="264" max="264" width="5.6328125" style="1" customWidth="1"/>
    <col min="265" max="265" width="12.453125" style="1" customWidth="1"/>
    <col min="266" max="266" width="7.6328125" style="1" customWidth="1"/>
    <col min="267" max="267" width="4.6328125" style="1" customWidth="1"/>
    <col min="268" max="268" width="19.453125" style="1" customWidth="1"/>
    <col min="269" max="269" width="10.453125" style="1" customWidth="1"/>
    <col min="270" max="270" width="16.6328125" style="1" customWidth="1"/>
    <col min="271" max="271" width="10.6328125" style="1" customWidth="1"/>
    <col min="272" max="272" width="9.6328125" style="1" customWidth="1"/>
    <col min="273" max="273" width="7.6328125" style="1" customWidth="1"/>
    <col min="274" max="274" width="10.6328125" style="1" customWidth="1"/>
    <col min="275" max="512" width="9.08984375" style="1"/>
    <col min="513" max="513" width="27.6328125" style="1" customWidth="1"/>
    <col min="514" max="514" width="9.453125" style="1" customWidth="1"/>
    <col min="515" max="515" width="12.6328125" style="1" customWidth="1"/>
    <col min="516" max="516" width="10.6328125" style="1" customWidth="1"/>
    <col min="517" max="517" width="11.6328125" style="1" customWidth="1"/>
    <col min="518" max="519" width="8.36328125" style="1" customWidth="1"/>
    <col min="520" max="520" width="5.6328125" style="1" customWidth="1"/>
    <col min="521" max="521" width="12.453125" style="1" customWidth="1"/>
    <col min="522" max="522" width="7.6328125" style="1" customWidth="1"/>
    <col min="523" max="523" width="4.6328125" style="1" customWidth="1"/>
    <col min="524" max="524" width="19.453125" style="1" customWidth="1"/>
    <col min="525" max="525" width="10.453125" style="1" customWidth="1"/>
    <col min="526" max="526" width="16.6328125" style="1" customWidth="1"/>
    <col min="527" max="527" width="10.6328125" style="1" customWidth="1"/>
    <col min="528" max="528" width="9.6328125" style="1" customWidth="1"/>
    <col min="529" max="529" width="7.6328125" style="1" customWidth="1"/>
    <col min="530" max="530" width="10.6328125" style="1" customWidth="1"/>
    <col min="531" max="768" width="9.08984375" style="1"/>
    <col min="769" max="769" width="27.6328125" style="1" customWidth="1"/>
    <col min="770" max="770" width="9.453125" style="1" customWidth="1"/>
    <col min="771" max="771" width="12.6328125" style="1" customWidth="1"/>
    <col min="772" max="772" width="10.6328125" style="1" customWidth="1"/>
    <col min="773" max="773" width="11.6328125" style="1" customWidth="1"/>
    <col min="774" max="775" width="8.36328125" style="1" customWidth="1"/>
    <col min="776" max="776" width="5.6328125" style="1" customWidth="1"/>
    <col min="777" max="777" width="12.453125" style="1" customWidth="1"/>
    <col min="778" max="778" width="7.6328125" style="1" customWidth="1"/>
    <col min="779" max="779" width="4.6328125" style="1" customWidth="1"/>
    <col min="780" max="780" width="19.453125" style="1" customWidth="1"/>
    <col min="781" max="781" width="10.453125" style="1" customWidth="1"/>
    <col min="782" max="782" width="16.6328125" style="1" customWidth="1"/>
    <col min="783" max="783" width="10.6328125" style="1" customWidth="1"/>
    <col min="784" max="784" width="9.6328125" style="1" customWidth="1"/>
    <col min="785" max="785" width="7.6328125" style="1" customWidth="1"/>
    <col min="786" max="786" width="10.6328125" style="1" customWidth="1"/>
    <col min="787" max="1024" width="9.08984375" style="1"/>
    <col min="1025" max="1025" width="27.6328125" style="1" customWidth="1"/>
    <col min="1026" max="1026" width="9.453125" style="1" customWidth="1"/>
    <col min="1027" max="1027" width="12.6328125" style="1" customWidth="1"/>
    <col min="1028" max="1028" width="10.6328125" style="1" customWidth="1"/>
    <col min="1029" max="1029" width="11.6328125" style="1" customWidth="1"/>
    <col min="1030" max="1031" width="8.36328125" style="1" customWidth="1"/>
    <col min="1032" max="1032" width="5.6328125" style="1" customWidth="1"/>
    <col min="1033" max="1033" width="12.453125" style="1" customWidth="1"/>
    <col min="1034" max="1034" width="7.6328125" style="1" customWidth="1"/>
    <col min="1035" max="1035" width="4.6328125" style="1" customWidth="1"/>
    <col min="1036" max="1036" width="19.453125" style="1" customWidth="1"/>
    <col min="1037" max="1037" width="10.453125" style="1" customWidth="1"/>
    <col min="1038" max="1038" width="16.6328125" style="1" customWidth="1"/>
    <col min="1039" max="1039" width="10.6328125" style="1" customWidth="1"/>
    <col min="1040" max="1040" width="9.6328125" style="1" customWidth="1"/>
    <col min="1041" max="1041" width="7.6328125" style="1" customWidth="1"/>
    <col min="1042" max="1042" width="10.6328125" style="1" customWidth="1"/>
    <col min="1043" max="1280" width="9.08984375" style="1"/>
    <col min="1281" max="1281" width="27.6328125" style="1" customWidth="1"/>
    <col min="1282" max="1282" width="9.453125" style="1" customWidth="1"/>
    <col min="1283" max="1283" width="12.6328125" style="1" customWidth="1"/>
    <col min="1284" max="1284" width="10.6328125" style="1" customWidth="1"/>
    <col min="1285" max="1285" width="11.6328125" style="1" customWidth="1"/>
    <col min="1286" max="1287" width="8.36328125" style="1" customWidth="1"/>
    <col min="1288" max="1288" width="5.6328125" style="1" customWidth="1"/>
    <col min="1289" max="1289" width="12.453125" style="1" customWidth="1"/>
    <col min="1290" max="1290" width="7.6328125" style="1" customWidth="1"/>
    <col min="1291" max="1291" width="4.6328125" style="1" customWidth="1"/>
    <col min="1292" max="1292" width="19.453125" style="1" customWidth="1"/>
    <col min="1293" max="1293" width="10.453125" style="1" customWidth="1"/>
    <col min="1294" max="1294" width="16.6328125" style="1" customWidth="1"/>
    <col min="1295" max="1295" width="10.6328125" style="1" customWidth="1"/>
    <col min="1296" max="1296" width="9.6328125" style="1" customWidth="1"/>
    <col min="1297" max="1297" width="7.6328125" style="1" customWidth="1"/>
    <col min="1298" max="1298" width="10.6328125" style="1" customWidth="1"/>
    <col min="1299" max="1536" width="9.08984375" style="1"/>
    <col min="1537" max="1537" width="27.6328125" style="1" customWidth="1"/>
    <col min="1538" max="1538" width="9.453125" style="1" customWidth="1"/>
    <col min="1539" max="1539" width="12.6328125" style="1" customWidth="1"/>
    <col min="1540" max="1540" width="10.6328125" style="1" customWidth="1"/>
    <col min="1541" max="1541" width="11.6328125" style="1" customWidth="1"/>
    <col min="1542" max="1543" width="8.36328125" style="1" customWidth="1"/>
    <col min="1544" max="1544" width="5.6328125" style="1" customWidth="1"/>
    <col min="1545" max="1545" width="12.453125" style="1" customWidth="1"/>
    <col min="1546" max="1546" width="7.6328125" style="1" customWidth="1"/>
    <col min="1547" max="1547" width="4.6328125" style="1" customWidth="1"/>
    <col min="1548" max="1548" width="19.453125" style="1" customWidth="1"/>
    <col min="1549" max="1549" width="10.453125" style="1" customWidth="1"/>
    <col min="1550" max="1550" width="16.6328125" style="1" customWidth="1"/>
    <col min="1551" max="1551" width="10.6328125" style="1" customWidth="1"/>
    <col min="1552" max="1552" width="9.6328125" style="1" customWidth="1"/>
    <col min="1553" max="1553" width="7.6328125" style="1" customWidth="1"/>
    <col min="1554" max="1554" width="10.6328125" style="1" customWidth="1"/>
    <col min="1555" max="1792" width="9.08984375" style="1"/>
    <col min="1793" max="1793" width="27.6328125" style="1" customWidth="1"/>
    <col min="1794" max="1794" width="9.453125" style="1" customWidth="1"/>
    <col min="1795" max="1795" width="12.6328125" style="1" customWidth="1"/>
    <col min="1796" max="1796" width="10.6328125" style="1" customWidth="1"/>
    <col min="1797" max="1797" width="11.6328125" style="1" customWidth="1"/>
    <col min="1798" max="1799" width="8.36328125" style="1" customWidth="1"/>
    <col min="1800" max="1800" width="5.6328125" style="1" customWidth="1"/>
    <col min="1801" max="1801" width="12.453125" style="1" customWidth="1"/>
    <col min="1802" max="1802" width="7.6328125" style="1" customWidth="1"/>
    <col min="1803" max="1803" width="4.6328125" style="1" customWidth="1"/>
    <col min="1804" max="1804" width="19.453125" style="1" customWidth="1"/>
    <col min="1805" max="1805" width="10.453125" style="1" customWidth="1"/>
    <col min="1806" max="1806" width="16.6328125" style="1" customWidth="1"/>
    <col min="1807" max="1807" width="10.6328125" style="1" customWidth="1"/>
    <col min="1808" max="1808" width="9.6328125" style="1" customWidth="1"/>
    <col min="1809" max="1809" width="7.6328125" style="1" customWidth="1"/>
    <col min="1810" max="1810" width="10.6328125" style="1" customWidth="1"/>
    <col min="1811" max="2048" width="9.08984375" style="1"/>
    <col min="2049" max="2049" width="27.6328125" style="1" customWidth="1"/>
    <col min="2050" max="2050" width="9.453125" style="1" customWidth="1"/>
    <col min="2051" max="2051" width="12.6328125" style="1" customWidth="1"/>
    <col min="2052" max="2052" width="10.6328125" style="1" customWidth="1"/>
    <col min="2053" max="2053" width="11.6328125" style="1" customWidth="1"/>
    <col min="2054" max="2055" width="8.36328125" style="1" customWidth="1"/>
    <col min="2056" max="2056" width="5.6328125" style="1" customWidth="1"/>
    <col min="2057" max="2057" width="12.453125" style="1" customWidth="1"/>
    <col min="2058" max="2058" width="7.6328125" style="1" customWidth="1"/>
    <col min="2059" max="2059" width="4.6328125" style="1" customWidth="1"/>
    <col min="2060" max="2060" width="19.453125" style="1" customWidth="1"/>
    <col min="2061" max="2061" width="10.453125" style="1" customWidth="1"/>
    <col min="2062" max="2062" width="16.6328125" style="1" customWidth="1"/>
    <col min="2063" max="2063" width="10.6328125" style="1" customWidth="1"/>
    <col min="2064" max="2064" width="9.6328125" style="1" customWidth="1"/>
    <col min="2065" max="2065" width="7.6328125" style="1" customWidth="1"/>
    <col min="2066" max="2066" width="10.6328125" style="1" customWidth="1"/>
    <col min="2067" max="2304" width="9.08984375" style="1"/>
    <col min="2305" max="2305" width="27.6328125" style="1" customWidth="1"/>
    <col min="2306" max="2306" width="9.453125" style="1" customWidth="1"/>
    <col min="2307" max="2307" width="12.6328125" style="1" customWidth="1"/>
    <col min="2308" max="2308" width="10.6328125" style="1" customWidth="1"/>
    <col min="2309" max="2309" width="11.6328125" style="1" customWidth="1"/>
    <col min="2310" max="2311" width="8.36328125" style="1" customWidth="1"/>
    <col min="2312" max="2312" width="5.6328125" style="1" customWidth="1"/>
    <col min="2313" max="2313" width="12.453125" style="1" customWidth="1"/>
    <col min="2314" max="2314" width="7.6328125" style="1" customWidth="1"/>
    <col min="2315" max="2315" width="4.6328125" style="1" customWidth="1"/>
    <col min="2316" max="2316" width="19.453125" style="1" customWidth="1"/>
    <col min="2317" max="2317" width="10.453125" style="1" customWidth="1"/>
    <col min="2318" max="2318" width="16.6328125" style="1" customWidth="1"/>
    <col min="2319" max="2319" width="10.6328125" style="1" customWidth="1"/>
    <col min="2320" max="2320" width="9.6328125" style="1" customWidth="1"/>
    <col min="2321" max="2321" width="7.6328125" style="1" customWidth="1"/>
    <col min="2322" max="2322" width="10.6328125" style="1" customWidth="1"/>
    <col min="2323" max="2560" width="9.08984375" style="1"/>
    <col min="2561" max="2561" width="27.6328125" style="1" customWidth="1"/>
    <col min="2562" max="2562" width="9.453125" style="1" customWidth="1"/>
    <col min="2563" max="2563" width="12.6328125" style="1" customWidth="1"/>
    <col min="2564" max="2564" width="10.6328125" style="1" customWidth="1"/>
    <col min="2565" max="2565" width="11.6328125" style="1" customWidth="1"/>
    <col min="2566" max="2567" width="8.36328125" style="1" customWidth="1"/>
    <col min="2568" max="2568" width="5.6328125" style="1" customWidth="1"/>
    <col min="2569" max="2569" width="12.453125" style="1" customWidth="1"/>
    <col min="2570" max="2570" width="7.6328125" style="1" customWidth="1"/>
    <col min="2571" max="2571" width="4.6328125" style="1" customWidth="1"/>
    <col min="2572" max="2572" width="19.453125" style="1" customWidth="1"/>
    <col min="2573" max="2573" width="10.453125" style="1" customWidth="1"/>
    <col min="2574" max="2574" width="16.6328125" style="1" customWidth="1"/>
    <col min="2575" max="2575" width="10.6328125" style="1" customWidth="1"/>
    <col min="2576" max="2576" width="9.6328125" style="1" customWidth="1"/>
    <col min="2577" max="2577" width="7.6328125" style="1" customWidth="1"/>
    <col min="2578" max="2578" width="10.6328125" style="1" customWidth="1"/>
    <col min="2579" max="2816" width="9.08984375" style="1"/>
    <col min="2817" max="2817" width="27.6328125" style="1" customWidth="1"/>
    <col min="2818" max="2818" width="9.453125" style="1" customWidth="1"/>
    <col min="2819" max="2819" width="12.6328125" style="1" customWidth="1"/>
    <col min="2820" max="2820" width="10.6328125" style="1" customWidth="1"/>
    <col min="2821" max="2821" width="11.6328125" style="1" customWidth="1"/>
    <col min="2822" max="2823" width="8.36328125" style="1" customWidth="1"/>
    <col min="2824" max="2824" width="5.6328125" style="1" customWidth="1"/>
    <col min="2825" max="2825" width="12.453125" style="1" customWidth="1"/>
    <col min="2826" max="2826" width="7.6328125" style="1" customWidth="1"/>
    <col min="2827" max="2827" width="4.6328125" style="1" customWidth="1"/>
    <col min="2828" max="2828" width="19.453125" style="1" customWidth="1"/>
    <col min="2829" max="2829" width="10.453125" style="1" customWidth="1"/>
    <col min="2830" max="2830" width="16.6328125" style="1" customWidth="1"/>
    <col min="2831" max="2831" width="10.6328125" style="1" customWidth="1"/>
    <col min="2832" max="2832" width="9.6328125" style="1" customWidth="1"/>
    <col min="2833" max="2833" width="7.6328125" style="1" customWidth="1"/>
    <col min="2834" max="2834" width="10.6328125" style="1" customWidth="1"/>
    <col min="2835" max="3072" width="9.08984375" style="1"/>
    <col min="3073" max="3073" width="27.6328125" style="1" customWidth="1"/>
    <col min="3074" max="3074" width="9.453125" style="1" customWidth="1"/>
    <col min="3075" max="3075" width="12.6328125" style="1" customWidth="1"/>
    <col min="3076" max="3076" width="10.6328125" style="1" customWidth="1"/>
    <col min="3077" max="3077" width="11.6328125" style="1" customWidth="1"/>
    <col min="3078" max="3079" width="8.36328125" style="1" customWidth="1"/>
    <col min="3080" max="3080" width="5.6328125" style="1" customWidth="1"/>
    <col min="3081" max="3081" width="12.453125" style="1" customWidth="1"/>
    <col min="3082" max="3082" width="7.6328125" style="1" customWidth="1"/>
    <col min="3083" max="3083" width="4.6328125" style="1" customWidth="1"/>
    <col min="3084" max="3084" width="19.453125" style="1" customWidth="1"/>
    <col min="3085" max="3085" width="10.453125" style="1" customWidth="1"/>
    <col min="3086" max="3086" width="16.6328125" style="1" customWidth="1"/>
    <col min="3087" max="3087" width="10.6328125" style="1" customWidth="1"/>
    <col min="3088" max="3088" width="9.6328125" style="1" customWidth="1"/>
    <col min="3089" max="3089" width="7.6328125" style="1" customWidth="1"/>
    <col min="3090" max="3090" width="10.6328125" style="1" customWidth="1"/>
    <col min="3091" max="3328" width="9.08984375" style="1"/>
    <col min="3329" max="3329" width="27.6328125" style="1" customWidth="1"/>
    <col min="3330" max="3330" width="9.453125" style="1" customWidth="1"/>
    <col min="3331" max="3331" width="12.6328125" style="1" customWidth="1"/>
    <col min="3332" max="3332" width="10.6328125" style="1" customWidth="1"/>
    <col min="3333" max="3333" width="11.6328125" style="1" customWidth="1"/>
    <col min="3334" max="3335" width="8.36328125" style="1" customWidth="1"/>
    <col min="3336" max="3336" width="5.6328125" style="1" customWidth="1"/>
    <col min="3337" max="3337" width="12.453125" style="1" customWidth="1"/>
    <col min="3338" max="3338" width="7.6328125" style="1" customWidth="1"/>
    <col min="3339" max="3339" width="4.6328125" style="1" customWidth="1"/>
    <col min="3340" max="3340" width="19.453125" style="1" customWidth="1"/>
    <col min="3341" max="3341" width="10.453125" style="1" customWidth="1"/>
    <col min="3342" max="3342" width="16.6328125" style="1" customWidth="1"/>
    <col min="3343" max="3343" width="10.6328125" style="1" customWidth="1"/>
    <col min="3344" max="3344" width="9.6328125" style="1" customWidth="1"/>
    <col min="3345" max="3345" width="7.6328125" style="1" customWidth="1"/>
    <col min="3346" max="3346" width="10.6328125" style="1" customWidth="1"/>
    <col min="3347" max="3584" width="9.08984375" style="1"/>
    <col min="3585" max="3585" width="27.6328125" style="1" customWidth="1"/>
    <col min="3586" max="3586" width="9.453125" style="1" customWidth="1"/>
    <col min="3587" max="3587" width="12.6328125" style="1" customWidth="1"/>
    <col min="3588" max="3588" width="10.6328125" style="1" customWidth="1"/>
    <col min="3589" max="3589" width="11.6328125" style="1" customWidth="1"/>
    <col min="3590" max="3591" width="8.36328125" style="1" customWidth="1"/>
    <col min="3592" max="3592" width="5.6328125" style="1" customWidth="1"/>
    <col min="3593" max="3593" width="12.453125" style="1" customWidth="1"/>
    <col min="3594" max="3594" width="7.6328125" style="1" customWidth="1"/>
    <col min="3595" max="3595" width="4.6328125" style="1" customWidth="1"/>
    <col min="3596" max="3596" width="19.453125" style="1" customWidth="1"/>
    <col min="3597" max="3597" width="10.453125" style="1" customWidth="1"/>
    <col min="3598" max="3598" width="16.6328125" style="1" customWidth="1"/>
    <col min="3599" max="3599" width="10.6328125" style="1" customWidth="1"/>
    <col min="3600" max="3600" width="9.6328125" style="1" customWidth="1"/>
    <col min="3601" max="3601" width="7.6328125" style="1" customWidth="1"/>
    <col min="3602" max="3602" width="10.6328125" style="1" customWidth="1"/>
    <col min="3603" max="3840" width="9.08984375" style="1"/>
    <col min="3841" max="3841" width="27.6328125" style="1" customWidth="1"/>
    <col min="3842" max="3842" width="9.453125" style="1" customWidth="1"/>
    <col min="3843" max="3843" width="12.6328125" style="1" customWidth="1"/>
    <col min="3844" max="3844" width="10.6328125" style="1" customWidth="1"/>
    <col min="3845" max="3845" width="11.6328125" style="1" customWidth="1"/>
    <col min="3846" max="3847" width="8.36328125" style="1" customWidth="1"/>
    <col min="3848" max="3848" width="5.6328125" style="1" customWidth="1"/>
    <col min="3849" max="3849" width="12.453125" style="1" customWidth="1"/>
    <col min="3850" max="3850" width="7.6328125" style="1" customWidth="1"/>
    <col min="3851" max="3851" width="4.6328125" style="1" customWidth="1"/>
    <col min="3852" max="3852" width="19.453125" style="1" customWidth="1"/>
    <col min="3853" max="3853" width="10.453125" style="1" customWidth="1"/>
    <col min="3854" max="3854" width="16.6328125" style="1" customWidth="1"/>
    <col min="3855" max="3855" width="10.6328125" style="1" customWidth="1"/>
    <col min="3856" max="3856" width="9.6328125" style="1" customWidth="1"/>
    <col min="3857" max="3857" width="7.6328125" style="1" customWidth="1"/>
    <col min="3858" max="3858" width="10.6328125" style="1" customWidth="1"/>
    <col min="3859" max="4096" width="9.08984375" style="1"/>
    <col min="4097" max="4097" width="27.6328125" style="1" customWidth="1"/>
    <col min="4098" max="4098" width="9.453125" style="1" customWidth="1"/>
    <col min="4099" max="4099" width="12.6328125" style="1" customWidth="1"/>
    <col min="4100" max="4100" width="10.6328125" style="1" customWidth="1"/>
    <col min="4101" max="4101" width="11.6328125" style="1" customWidth="1"/>
    <col min="4102" max="4103" width="8.36328125" style="1" customWidth="1"/>
    <col min="4104" max="4104" width="5.6328125" style="1" customWidth="1"/>
    <col min="4105" max="4105" width="12.453125" style="1" customWidth="1"/>
    <col min="4106" max="4106" width="7.6328125" style="1" customWidth="1"/>
    <col min="4107" max="4107" width="4.6328125" style="1" customWidth="1"/>
    <col min="4108" max="4108" width="19.453125" style="1" customWidth="1"/>
    <col min="4109" max="4109" width="10.453125" style="1" customWidth="1"/>
    <col min="4110" max="4110" width="16.6328125" style="1" customWidth="1"/>
    <col min="4111" max="4111" width="10.6328125" style="1" customWidth="1"/>
    <col min="4112" max="4112" width="9.6328125" style="1" customWidth="1"/>
    <col min="4113" max="4113" width="7.6328125" style="1" customWidth="1"/>
    <col min="4114" max="4114" width="10.6328125" style="1" customWidth="1"/>
    <col min="4115" max="4352" width="9.08984375" style="1"/>
    <col min="4353" max="4353" width="27.6328125" style="1" customWidth="1"/>
    <col min="4354" max="4354" width="9.453125" style="1" customWidth="1"/>
    <col min="4355" max="4355" width="12.6328125" style="1" customWidth="1"/>
    <col min="4356" max="4356" width="10.6328125" style="1" customWidth="1"/>
    <col min="4357" max="4357" width="11.6328125" style="1" customWidth="1"/>
    <col min="4358" max="4359" width="8.36328125" style="1" customWidth="1"/>
    <col min="4360" max="4360" width="5.6328125" style="1" customWidth="1"/>
    <col min="4361" max="4361" width="12.453125" style="1" customWidth="1"/>
    <col min="4362" max="4362" width="7.6328125" style="1" customWidth="1"/>
    <col min="4363" max="4363" width="4.6328125" style="1" customWidth="1"/>
    <col min="4364" max="4364" width="19.453125" style="1" customWidth="1"/>
    <col min="4365" max="4365" width="10.453125" style="1" customWidth="1"/>
    <col min="4366" max="4366" width="16.6328125" style="1" customWidth="1"/>
    <col min="4367" max="4367" width="10.6328125" style="1" customWidth="1"/>
    <col min="4368" max="4368" width="9.6328125" style="1" customWidth="1"/>
    <col min="4369" max="4369" width="7.6328125" style="1" customWidth="1"/>
    <col min="4370" max="4370" width="10.6328125" style="1" customWidth="1"/>
    <col min="4371" max="4608" width="9.08984375" style="1"/>
    <col min="4609" max="4609" width="27.6328125" style="1" customWidth="1"/>
    <col min="4610" max="4610" width="9.453125" style="1" customWidth="1"/>
    <col min="4611" max="4611" width="12.6328125" style="1" customWidth="1"/>
    <col min="4612" max="4612" width="10.6328125" style="1" customWidth="1"/>
    <col min="4613" max="4613" width="11.6328125" style="1" customWidth="1"/>
    <col min="4614" max="4615" width="8.36328125" style="1" customWidth="1"/>
    <col min="4616" max="4616" width="5.6328125" style="1" customWidth="1"/>
    <col min="4617" max="4617" width="12.453125" style="1" customWidth="1"/>
    <col min="4618" max="4618" width="7.6328125" style="1" customWidth="1"/>
    <col min="4619" max="4619" width="4.6328125" style="1" customWidth="1"/>
    <col min="4620" max="4620" width="19.453125" style="1" customWidth="1"/>
    <col min="4621" max="4621" width="10.453125" style="1" customWidth="1"/>
    <col min="4622" max="4622" width="16.6328125" style="1" customWidth="1"/>
    <col min="4623" max="4623" width="10.6328125" style="1" customWidth="1"/>
    <col min="4624" max="4624" width="9.6328125" style="1" customWidth="1"/>
    <col min="4625" max="4625" width="7.6328125" style="1" customWidth="1"/>
    <col min="4626" max="4626" width="10.6328125" style="1" customWidth="1"/>
    <col min="4627" max="4864" width="9.08984375" style="1"/>
    <col min="4865" max="4865" width="27.6328125" style="1" customWidth="1"/>
    <col min="4866" max="4866" width="9.453125" style="1" customWidth="1"/>
    <col min="4867" max="4867" width="12.6328125" style="1" customWidth="1"/>
    <col min="4868" max="4868" width="10.6328125" style="1" customWidth="1"/>
    <col min="4869" max="4869" width="11.6328125" style="1" customWidth="1"/>
    <col min="4870" max="4871" width="8.36328125" style="1" customWidth="1"/>
    <col min="4872" max="4872" width="5.6328125" style="1" customWidth="1"/>
    <col min="4873" max="4873" width="12.453125" style="1" customWidth="1"/>
    <col min="4874" max="4874" width="7.6328125" style="1" customWidth="1"/>
    <col min="4875" max="4875" width="4.6328125" style="1" customWidth="1"/>
    <col min="4876" max="4876" width="19.453125" style="1" customWidth="1"/>
    <col min="4877" max="4877" width="10.453125" style="1" customWidth="1"/>
    <col min="4878" max="4878" width="16.6328125" style="1" customWidth="1"/>
    <col min="4879" max="4879" width="10.6328125" style="1" customWidth="1"/>
    <col min="4880" max="4880" width="9.6328125" style="1" customWidth="1"/>
    <col min="4881" max="4881" width="7.6328125" style="1" customWidth="1"/>
    <col min="4882" max="4882" width="10.6328125" style="1" customWidth="1"/>
    <col min="4883" max="5120" width="9.08984375" style="1"/>
    <col min="5121" max="5121" width="27.6328125" style="1" customWidth="1"/>
    <col min="5122" max="5122" width="9.453125" style="1" customWidth="1"/>
    <col min="5123" max="5123" width="12.6328125" style="1" customWidth="1"/>
    <col min="5124" max="5124" width="10.6328125" style="1" customWidth="1"/>
    <col min="5125" max="5125" width="11.6328125" style="1" customWidth="1"/>
    <col min="5126" max="5127" width="8.36328125" style="1" customWidth="1"/>
    <col min="5128" max="5128" width="5.6328125" style="1" customWidth="1"/>
    <col min="5129" max="5129" width="12.453125" style="1" customWidth="1"/>
    <col min="5130" max="5130" width="7.6328125" style="1" customWidth="1"/>
    <col min="5131" max="5131" width="4.6328125" style="1" customWidth="1"/>
    <col min="5132" max="5132" width="19.453125" style="1" customWidth="1"/>
    <col min="5133" max="5133" width="10.453125" style="1" customWidth="1"/>
    <col min="5134" max="5134" width="16.6328125" style="1" customWidth="1"/>
    <col min="5135" max="5135" width="10.6328125" style="1" customWidth="1"/>
    <col min="5136" max="5136" width="9.6328125" style="1" customWidth="1"/>
    <col min="5137" max="5137" width="7.6328125" style="1" customWidth="1"/>
    <col min="5138" max="5138" width="10.6328125" style="1" customWidth="1"/>
    <col min="5139" max="5376" width="9.08984375" style="1"/>
    <col min="5377" max="5377" width="27.6328125" style="1" customWidth="1"/>
    <col min="5378" max="5378" width="9.453125" style="1" customWidth="1"/>
    <col min="5379" max="5379" width="12.6328125" style="1" customWidth="1"/>
    <col min="5380" max="5380" width="10.6328125" style="1" customWidth="1"/>
    <col min="5381" max="5381" width="11.6328125" style="1" customWidth="1"/>
    <col min="5382" max="5383" width="8.36328125" style="1" customWidth="1"/>
    <col min="5384" max="5384" width="5.6328125" style="1" customWidth="1"/>
    <col min="5385" max="5385" width="12.453125" style="1" customWidth="1"/>
    <col min="5386" max="5386" width="7.6328125" style="1" customWidth="1"/>
    <col min="5387" max="5387" width="4.6328125" style="1" customWidth="1"/>
    <col min="5388" max="5388" width="19.453125" style="1" customWidth="1"/>
    <col min="5389" max="5389" width="10.453125" style="1" customWidth="1"/>
    <col min="5390" max="5390" width="16.6328125" style="1" customWidth="1"/>
    <col min="5391" max="5391" width="10.6328125" style="1" customWidth="1"/>
    <col min="5392" max="5392" width="9.6328125" style="1" customWidth="1"/>
    <col min="5393" max="5393" width="7.6328125" style="1" customWidth="1"/>
    <col min="5394" max="5394" width="10.6328125" style="1" customWidth="1"/>
    <col min="5395" max="5632" width="9.08984375" style="1"/>
    <col min="5633" max="5633" width="27.6328125" style="1" customWidth="1"/>
    <col min="5634" max="5634" width="9.453125" style="1" customWidth="1"/>
    <col min="5635" max="5635" width="12.6328125" style="1" customWidth="1"/>
    <col min="5636" max="5636" width="10.6328125" style="1" customWidth="1"/>
    <col min="5637" max="5637" width="11.6328125" style="1" customWidth="1"/>
    <col min="5638" max="5639" width="8.36328125" style="1" customWidth="1"/>
    <col min="5640" max="5640" width="5.6328125" style="1" customWidth="1"/>
    <col min="5641" max="5641" width="12.453125" style="1" customWidth="1"/>
    <col min="5642" max="5642" width="7.6328125" style="1" customWidth="1"/>
    <col min="5643" max="5643" width="4.6328125" style="1" customWidth="1"/>
    <col min="5644" max="5644" width="19.453125" style="1" customWidth="1"/>
    <col min="5645" max="5645" width="10.453125" style="1" customWidth="1"/>
    <col min="5646" max="5646" width="16.6328125" style="1" customWidth="1"/>
    <col min="5647" max="5647" width="10.6328125" style="1" customWidth="1"/>
    <col min="5648" max="5648" width="9.6328125" style="1" customWidth="1"/>
    <col min="5649" max="5649" width="7.6328125" style="1" customWidth="1"/>
    <col min="5650" max="5650" width="10.6328125" style="1" customWidth="1"/>
    <col min="5651" max="5888" width="9.08984375" style="1"/>
    <col min="5889" max="5889" width="27.6328125" style="1" customWidth="1"/>
    <col min="5890" max="5890" width="9.453125" style="1" customWidth="1"/>
    <col min="5891" max="5891" width="12.6328125" style="1" customWidth="1"/>
    <col min="5892" max="5892" width="10.6328125" style="1" customWidth="1"/>
    <col min="5893" max="5893" width="11.6328125" style="1" customWidth="1"/>
    <col min="5894" max="5895" width="8.36328125" style="1" customWidth="1"/>
    <col min="5896" max="5896" width="5.6328125" style="1" customWidth="1"/>
    <col min="5897" max="5897" width="12.453125" style="1" customWidth="1"/>
    <col min="5898" max="5898" width="7.6328125" style="1" customWidth="1"/>
    <col min="5899" max="5899" width="4.6328125" style="1" customWidth="1"/>
    <col min="5900" max="5900" width="19.453125" style="1" customWidth="1"/>
    <col min="5901" max="5901" width="10.453125" style="1" customWidth="1"/>
    <col min="5902" max="5902" width="16.6328125" style="1" customWidth="1"/>
    <col min="5903" max="5903" width="10.6328125" style="1" customWidth="1"/>
    <col min="5904" max="5904" width="9.6328125" style="1" customWidth="1"/>
    <col min="5905" max="5905" width="7.6328125" style="1" customWidth="1"/>
    <col min="5906" max="5906" width="10.6328125" style="1" customWidth="1"/>
    <col min="5907" max="6144" width="9.08984375" style="1"/>
    <col min="6145" max="6145" width="27.6328125" style="1" customWidth="1"/>
    <col min="6146" max="6146" width="9.453125" style="1" customWidth="1"/>
    <col min="6147" max="6147" width="12.6328125" style="1" customWidth="1"/>
    <col min="6148" max="6148" width="10.6328125" style="1" customWidth="1"/>
    <col min="6149" max="6149" width="11.6328125" style="1" customWidth="1"/>
    <col min="6150" max="6151" width="8.36328125" style="1" customWidth="1"/>
    <col min="6152" max="6152" width="5.6328125" style="1" customWidth="1"/>
    <col min="6153" max="6153" width="12.453125" style="1" customWidth="1"/>
    <col min="6154" max="6154" width="7.6328125" style="1" customWidth="1"/>
    <col min="6155" max="6155" width="4.6328125" style="1" customWidth="1"/>
    <col min="6156" max="6156" width="19.453125" style="1" customWidth="1"/>
    <col min="6157" max="6157" width="10.453125" style="1" customWidth="1"/>
    <col min="6158" max="6158" width="16.6328125" style="1" customWidth="1"/>
    <col min="6159" max="6159" width="10.6328125" style="1" customWidth="1"/>
    <col min="6160" max="6160" width="9.6328125" style="1" customWidth="1"/>
    <col min="6161" max="6161" width="7.6328125" style="1" customWidth="1"/>
    <col min="6162" max="6162" width="10.6328125" style="1" customWidth="1"/>
    <col min="6163" max="6400" width="9.08984375" style="1"/>
    <col min="6401" max="6401" width="27.6328125" style="1" customWidth="1"/>
    <col min="6402" max="6402" width="9.453125" style="1" customWidth="1"/>
    <col min="6403" max="6403" width="12.6328125" style="1" customWidth="1"/>
    <col min="6404" max="6404" width="10.6328125" style="1" customWidth="1"/>
    <col min="6405" max="6405" width="11.6328125" style="1" customWidth="1"/>
    <col min="6406" max="6407" width="8.36328125" style="1" customWidth="1"/>
    <col min="6408" max="6408" width="5.6328125" style="1" customWidth="1"/>
    <col min="6409" max="6409" width="12.453125" style="1" customWidth="1"/>
    <col min="6410" max="6410" width="7.6328125" style="1" customWidth="1"/>
    <col min="6411" max="6411" width="4.6328125" style="1" customWidth="1"/>
    <col min="6412" max="6412" width="19.453125" style="1" customWidth="1"/>
    <col min="6413" max="6413" width="10.453125" style="1" customWidth="1"/>
    <col min="6414" max="6414" width="16.6328125" style="1" customWidth="1"/>
    <col min="6415" max="6415" width="10.6328125" style="1" customWidth="1"/>
    <col min="6416" max="6416" width="9.6328125" style="1" customWidth="1"/>
    <col min="6417" max="6417" width="7.6328125" style="1" customWidth="1"/>
    <col min="6418" max="6418" width="10.6328125" style="1" customWidth="1"/>
    <col min="6419" max="6656" width="9.08984375" style="1"/>
    <col min="6657" max="6657" width="27.6328125" style="1" customWidth="1"/>
    <col min="6658" max="6658" width="9.453125" style="1" customWidth="1"/>
    <col min="6659" max="6659" width="12.6328125" style="1" customWidth="1"/>
    <col min="6660" max="6660" width="10.6328125" style="1" customWidth="1"/>
    <col min="6661" max="6661" width="11.6328125" style="1" customWidth="1"/>
    <col min="6662" max="6663" width="8.36328125" style="1" customWidth="1"/>
    <col min="6664" max="6664" width="5.6328125" style="1" customWidth="1"/>
    <col min="6665" max="6665" width="12.453125" style="1" customWidth="1"/>
    <col min="6666" max="6666" width="7.6328125" style="1" customWidth="1"/>
    <col min="6667" max="6667" width="4.6328125" style="1" customWidth="1"/>
    <col min="6668" max="6668" width="19.453125" style="1" customWidth="1"/>
    <col min="6669" max="6669" width="10.453125" style="1" customWidth="1"/>
    <col min="6670" max="6670" width="16.6328125" style="1" customWidth="1"/>
    <col min="6671" max="6671" width="10.6328125" style="1" customWidth="1"/>
    <col min="6672" max="6672" width="9.6328125" style="1" customWidth="1"/>
    <col min="6673" max="6673" width="7.6328125" style="1" customWidth="1"/>
    <col min="6674" max="6674" width="10.6328125" style="1" customWidth="1"/>
    <col min="6675" max="6912" width="9.08984375" style="1"/>
    <col min="6913" max="6913" width="27.6328125" style="1" customWidth="1"/>
    <col min="6914" max="6914" width="9.453125" style="1" customWidth="1"/>
    <col min="6915" max="6915" width="12.6328125" style="1" customWidth="1"/>
    <col min="6916" max="6916" width="10.6328125" style="1" customWidth="1"/>
    <col min="6917" max="6917" width="11.6328125" style="1" customWidth="1"/>
    <col min="6918" max="6919" width="8.36328125" style="1" customWidth="1"/>
    <col min="6920" max="6920" width="5.6328125" style="1" customWidth="1"/>
    <col min="6921" max="6921" width="12.453125" style="1" customWidth="1"/>
    <col min="6922" max="6922" width="7.6328125" style="1" customWidth="1"/>
    <col min="6923" max="6923" width="4.6328125" style="1" customWidth="1"/>
    <col min="6924" max="6924" width="19.453125" style="1" customWidth="1"/>
    <col min="6925" max="6925" width="10.453125" style="1" customWidth="1"/>
    <col min="6926" max="6926" width="16.6328125" style="1" customWidth="1"/>
    <col min="6927" max="6927" width="10.6328125" style="1" customWidth="1"/>
    <col min="6928" max="6928" width="9.6328125" style="1" customWidth="1"/>
    <col min="6929" max="6929" width="7.6328125" style="1" customWidth="1"/>
    <col min="6930" max="6930" width="10.6328125" style="1" customWidth="1"/>
    <col min="6931" max="7168" width="9.08984375" style="1"/>
    <col min="7169" max="7169" width="27.6328125" style="1" customWidth="1"/>
    <col min="7170" max="7170" width="9.453125" style="1" customWidth="1"/>
    <col min="7171" max="7171" width="12.6328125" style="1" customWidth="1"/>
    <col min="7172" max="7172" width="10.6328125" style="1" customWidth="1"/>
    <col min="7173" max="7173" width="11.6328125" style="1" customWidth="1"/>
    <col min="7174" max="7175" width="8.36328125" style="1" customWidth="1"/>
    <col min="7176" max="7176" width="5.6328125" style="1" customWidth="1"/>
    <col min="7177" max="7177" width="12.453125" style="1" customWidth="1"/>
    <col min="7178" max="7178" width="7.6328125" style="1" customWidth="1"/>
    <col min="7179" max="7179" width="4.6328125" style="1" customWidth="1"/>
    <col min="7180" max="7180" width="19.453125" style="1" customWidth="1"/>
    <col min="7181" max="7181" width="10.453125" style="1" customWidth="1"/>
    <col min="7182" max="7182" width="16.6328125" style="1" customWidth="1"/>
    <col min="7183" max="7183" width="10.6328125" style="1" customWidth="1"/>
    <col min="7184" max="7184" width="9.6328125" style="1" customWidth="1"/>
    <col min="7185" max="7185" width="7.6328125" style="1" customWidth="1"/>
    <col min="7186" max="7186" width="10.6328125" style="1" customWidth="1"/>
    <col min="7187" max="7424" width="9.08984375" style="1"/>
    <col min="7425" max="7425" width="27.6328125" style="1" customWidth="1"/>
    <col min="7426" max="7426" width="9.453125" style="1" customWidth="1"/>
    <col min="7427" max="7427" width="12.6328125" style="1" customWidth="1"/>
    <col min="7428" max="7428" width="10.6328125" style="1" customWidth="1"/>
    <col min="7429" max="7429" width="11.6328125" style="1" customWidth="1"/>
    <col min="7430" max="7431" width="8.36328125" style="1" customWidth="1"/>
    <col min="7432" max="7432" width="5.6328125" style="1" customWidth="1"/>
    <col min="7433" max="7433" width="12.453125" style="1" customWidth="1"/>
    <col min="7434" max="7434" width="7.6328125" style="1" customWidth="1"/>
    <col min="7435" max="7435" width="4.6328125" style="1" customWidth="1"/>
    <col min="7436" max="7436" width="19.453125" style="1" customWidth="1"/>
    <col min="7437" max="7437" width="10.453125" style="1" customWidth="1"/>
    <col min="7438" max="7438" width="16.6328125" style="1" customWidth="1"/>
    <col min="7439" max="7439" width="10.6328125" style="1" customWidth="1"/>
    <col min="7440" max="7440" width="9.6328125" style="1" customWidth="1"/>
    <col min="7441" max="7441" width="7.6328125" style="1" customWidth="1"/>
    <col min="7442" max="7442" width="10.6328125" style="1" customWidth="1"/>
    <col min="7443" max="7680" width="9.08984375" style="1"/>
    <col min="7681" max="7681" width="27.6328125" style="1" customWidth="1"/>
    <col min="7682" max="7682" width="9.453125" style="1" customWidth="1"/>
    <col min="7683" max="7683" width="12.6328125" style="1" customWidth="1"/>
    <col min="7684" max="7684" width="10.6328125" style="1" customWidth="1"/>
    <col min="7685" max="7685" width="11.6328125" style="1" customWidth="1"/>
    <col min="7686" max="7687" width="8.36328125" style="1" customWidth="1"/>
    <col min="7688" max="7688" width="5.6328125" style="1" customWidth="1"/>
    <col min="7689" max="7689" width="12.453125" style="1" customWidth="1"/>
    <col min="7690" max="7690" width="7.6328125" style="1" customWidth="1"/>
    <col min="7691" max="7691" width="4.6328125" style="1" customWidth="1"/>
    <col min="7692" max="7692" width="19.453125" style="1" customWidth="1"/>
    <col min="7693" max="7693" width="10.453125" style="1" customWidth="1"/>
    <col min="7694" max="7694" width="16.6328125" style="1" customWidth="1"/>
    <col min="7695" max="7695" width="10.6328125" style="1" customWidth="1"/>
    <col min="7696" max="7696" width="9.6328125" style="1" customWidth="1"/>
    <col min="7697" max="7697" width="7.6328125" style="1" customWidth="1"/>
    <col min="7698" max="7698" width="10.6328125" style="1" customWidth="1"/>
    <col min="7699" max="7936" width="9.08984375" style="1"/>
    <col min="7937" max="7937" width="27.6328125" style="1" customWidth="1"/>
    <col min="7938" max="7938" width="9.453125" style="1" customWidth="1"/>
    <col min="7939" max="7939" width="12.6328125" style="1" customWidth="1"/>
    <col min="7940" max="7940" width="10.6328125" style="1" customWidth="1"/>
    <col min="7941" max="7941" width="11.6328125" style="1" customWidth="1"/>
    <col min="7942" max="7943" width="8.36328125" style="1" customWidth="1"/>
    <col min="7944" max="7944" width="5.6328125" style="1" customWidth="1"/>
    <col min="7945" max="7945" width="12.453125" style="1" customWidth="1"/>
    <col min="7946" max="7946" width="7.6328125" style="1" customWidth="1"/>
    <col min="7947" max="7947" width="4.6328125" style="1" customWidth="1"/>
    <col min="7948" max="7948" width="19.453125" style="1" customWidth="1"/>
    <col min="7949" max="7949" width="10.453125" style="1" customWidth="1"/>
    <col min="7950" max="7950" width="16.6328125" style="1" customWidth="1"/>
    <col min="7951" max="7951" width="10.6328125" style="1" customWidth="1"/>
    <col min="7952" max="7952" width="9.6328125" style="1" customWidth="1"/>
    <col min="7953" max="7953" width="7.6328125" style="1" customWidth="1"/>
    <col min="7954" max="7954" width="10.6328125" style="1" customWidth="1"/>
    <col min="7955" max="8192" width="9.08984375" style="1"/>
    <col min="8193" max="8193" width="27.6328125" style="1" customWidth="1"/>
    <col min="8194" max="8194" width="9.453125" style="1" customWidth="1"/>
    <col min="8195" max="8195" width="12.6328125" style="1" customWidth="1"/>
    <col min="8196" max="8196" width="10.6328125" style="1" customWidth="1"/>
    <col min="8197" max="8197" width="11.6328125" style="1" customWidth="1"/>
    <col min="8198" max="8199" width="8.36328125" style="1" customWidth="1"/>
    <col min="8200" max="8200" width="5.6328125" style="1" customWidth="1"/>
    <col min="8201" max="8201" width="12.453125" style="1" customWidth="1"/>
    <col min="8202" max="8202" width="7.6328125" style="1" customWidth="1"/>
    <col min="8203" max="8203" width="4.6328125" style="1" customWidth="1"/>
    <col min="8204" max="8204" width="19.453125" style="1" customWidth="1"/>
    <col min="8205" max="8205" width="10.453125" style="1" customWidth="1"/>
    <col min="8206" max="8206" width="16.6328125" style="1" customWidth="1"/>
    <col min="8207" max="8207" width="10.6328125" style="1" customWidth="1"/>
    <col min="8208" max="8208" width="9.6328125" style="1" customWidth="1"/>
    <col min="8209" max="8209" width="7.6328125" style="1" customWidth="1"/>
    <col min="8210" max="8210" width="10.6328125" style="1" customWidth="1"/>
    <col min="8211" max="8448" width="9.08984375" style="1"/>
    <col min="8449" max="8449" width="27.6328125" style="1" customWidth="1"/>
    <col min="8450" max="8450" width="9.453125" style="1" customWidth="1"/>
    <col min="8451" max="8451" width="12.6328125" style="1" customWidth="1"/>
    <col min="8452" max="8452" width="10.6328125" style="1" customWidth="1"/>
    <col min="8453" max="8453" width="11.6328125" style="1" customWidth="1"/>
    <col min="8454" max="8455" width="8.36328125" style="1" customWidth="1"/>
    <col min="8456" max="8456" width="5.6328125" style="1" customWidth="1"/>
    <col min="8457" max="8457" width="12.453125" style="1" customWidth="1"/>
    <col min="8458" max="8458" width="7.6328125" style="1" customWidth="1"/>
    <col min="8459" max="8459" width="4.6328125" style="1" customWidth="1"/>
    <col min="8460" max="8460" width="19.453125" style="1" customWidth="1"/>
    <col min="8461" max="8461" width="10.453125" style="1" customWidth="1"/>
    <col min="8462" max="8462" width="16.6328125" style="1" customWidth="1"/>
    <col min="8463" max="8463" width="10.6328125" style="1" customWidth="1"/>
    <col min="8464" max="8464" width="9.6328125" style="1" customWidth="1"/>
    <col min="8465" max="8465" width="7.6328125" style="1" customWidth="1"/>
    <col min="8466" max="8466" width="10.6328125" style="1" customWidth="1"/>
    <col min="8467" max="8704" width="9.08984375" style="1"/>
    <col min="8705" max="8705" width="27.6328125" style="1" customWidth="1"/>
    <col min="8706" max="8706" width="9.453125" style="1" customWidth="1"/>
    <col min="8707" max="8707" width="12.6328125" style="1" customWidth="1"/>
    <col min="8708" max="8708" width="10.6328125" style="1" customWidth="1"/>
    <col min="8709" max="8709" width="11.6328125" style="1" customWidth="1"/>
    <col min="8710" max="8711" width="8.36328125" style="1" customWidth="1"/>
    <col min="8712" max="8712" width="5.6328125" style="1" customWidth="1"/>
    <col min="8713" max="8713" width="12.453125" style="1" customWidth="1"/>
    <col min="8714" max="8714" width="7.6328125" style="1" customWidth="1"/>
    <col min="8715" max="8715" width="4.6328125" style="1" customWidth="1"/>
    <col min="8716" max="8716" width="19.453125" style="1" customWidth="1"/>
    <col min="8717" max="8717" width="10.453125" style="1" customWidth="1"/>
    <col min="8718" max="8718" width="16.6328125" style="1" customWidth="1"/>
    <col min="8719" max="8719" width="10.6328125" style="1" customWidth="1"/>
    <col min="8720" max="8720" width="9.6328125" style="1" customWidth="1"/>
    <col min="8721" max="8721" width="7.6328125" style="1" customWidth="1"/>
    <col min="8722" max="8722" width="10.6328125" style="1" customWidth="1"/>
    <col min="8723" max="8960" width="9.08984375" style="1"/>
    <col min="8961" max="8961" width="27.6328125" style="1" customWidth="1"/>
    <col min="8962" max="8962" width="9.453125" style="1" customWidth="1"/>
    <col min="8963" max="8963" width="12.6328125" style="1" customWidth="1"/>
    <col min="8964" max="8964" width="10.6328125" style="1" customWidth="1"/>
    <col min="8965" max="8965" width="11.6328125" style="1" customWidth="1"/>
    <col min="8966" max="8967" width="8.36328125" style="1" customWidth="1"/>
    <col min="8968" max="8968" width="5.6328125" style="1" customWidth="1"/>
    <col min="8969" max="8969" width="12.453125" style="1" customWidth="1"/>
    <col min="8970" max="8970" width="7.6328125" style="1" customWidth="1"/>
    <col min="8971" max="8971" width="4.6328125" style="1" customWidth="1"/>
    <col min="8972" max="8972" width="19.453125" style="1" customWidth="1"/>
    <col min="8973" max="8973" width="10.453125" style="1" customWidth="1"/>
    <col min="8974" max="8974" width="16.6328125" style="1" customWidth="1"/>
    <col min="8975" max="8975" width="10.6328125" style="1" customWidth="1"/>
    <col min="8976" max="8976" width="9.6328125" style="1" customWidth="1"/>
    <col min="8977" max="8977" width="7.6328125" style="1" customWidth="1"/>
    <col min="8978" max="8978" width="10.6328125" style="1" customWidth="1"/>
    <col min="8979" max="9216" width="9.08984375" style="1"/>
    <col min="9217" max="9217" width="27.6328125" style="1" customWidth="1"/>
    <col min="9218" max="9218" width="9.453125" style="1" customWidth="1"/>
    <col min="9219" max="9219" width="12.6328125" style="1" customWidth="1"/>
    <col min="9220" max="9220" width="10.6328125" style="1" customWidth="1"/>
    <col min="9221" max="9221" width="11.6328125" style="1" customWidth="1"/>
    <col min="9222" max="9223" width="8.36328125" style="1" customWidth="1"/>
    <col min="9224" max="9224" width="5.6328125" style="1" customWidth="1"/>
    <col min="9225" max="9225" width="12.453125" style="1" customWidth="1"/>
    <col min="9226" max="9226" width="7.6328125" style="1" customWidth="1"/>
    <col min="9227" max="9227" width="4.6328125" style="1" customWidth="1"/>
    <col min="9228" max="9228" width="19.453125" style="1" customWidth="1"/>
    <col min="9229" max="9229" width="10.453125" style="1" customWidth="1"/>
    <col min="9230" max="9230" width="16.6328125" style="1" customWidth="1"/>
    <col min="9231" max="9231" width="10.6328125" style="1" customWidth="1"/>
    <col min="9232" max="9232" width="9.6328125" style="1" customWidth="1"/>
    <col min="9233" max="9233" width="7.6328125" style="1" customWidth="1"/>
    <col min="9234" max="9234" width="10.6328125" style="1" customWidth="1"/>
    <col min="9235" max="9472" width="9.08984375" style="1"/>
    <col min="9473" max="9473" width="27.6328125" style="1" customWidth="1"/>
    <col min="9474" max="9474" width="9.453125" style="1" customWidth="1"/>
    <col min="9475" max="9475" width="12.6328125" style="1" customWidth="1"/>
    <col min="9476" max="9476" width="10.6328125" style="1" customWidth="1"/>
    <col min="9477" max="9477" width="11.6328125" style="1" customWidth="1"/>
    <col min="9478" max="9479" width="8.36328125" style="1" customWidth="1"/>
    <col min="9480" max="9480" width="5.6328125" style="1" customWidth="1"/>
    <col min="9481" max="9481" width="12.453125" style="1" customWidth="1"/>
    <col min="9482" max="9482" width="7.6328125" style="1" customWidth="1"/>
    <col min="9483" max="9483" width="4.6328125" style="1" customWidth="1"/>
    <col min="9484" max="9484" width="19.453125" style="1" customWidth="1"/>
    <col min="9485" max="9485" width="10.453125" style="1" customWidth="1"/>
    <col min="9486" max="9486" width="16.6328125" style="1" customWidth="1"/>
    <col min="9487" max="9487" width="10.6328125" style="1" customWidth="1"/>
    <col min="9488" max="9488" width="9.6328125" style="1" customWidth="1"/>
    <col min="9489" max="9489" width="7.6328125" style="1" customWidth="1"/>
    <col min="9490" max="9490" width="10.6328125" style="1" customWidth="1"/>
    <col min="9491" max="9728" width="9.08984375" style="1"/>
    <col min="9729" max="9729" width="27.6328125" style="1" customWidth="1"/>
    <col min="9730" max="9730" width="9.453125" style="1" customWidth="1"/>
    <col min="9731" max="9731" width="12.6328125" style="1" customWidth="1"/>
    <col min="9732" max="9732" width="10.6328125" style="1" customWidth="1"/>
    <col min="9733" max="9733" width="11.6328125" style="1" customWidth="1"/>
    <col min="9734" max="9735" width="8.36328125" style="1" customWidth="1"/>
    <col min="9736" max="9736" width="5.6328125" style="1" customWidth="1"/>
    <col min="9737" max="9737" width="12.453125" style="1" customWidth="1"/>
    <col min="9738" max="9738" width="7.6328125" style="1" customWidth="1"/>
    <col min="9739" max="9739" width="4.6328125" style="1" customWidth="1"/>
    <col min="9740" max="9740" width="19.453125" style="1" customWidth="1"/>
    <col min="9741" max="9741" width="10.453125" style="1" customWidth="1"/>
    <col min="9742" max="9742" width="16.6328125" style="1" customWidth="1"/>
    <col min="9743" max="9743" width="10.6328125" style="1" customWidth="1"/>
    <col min="9744" max="9744" width="9.6328125" style="1" customWidth="1"/>
    <col min="9745" max="9745" width="7.6328125" style="1" customWidth="1"/>
    <col min="9746" max="9746" width="10.6328125" style="1" customWidth="1"/>
    <col min="9747" max="9984" width="9.08984375" style="1"/>
    <col min="9985" max="9985" width="27.6328125" style="1" customWidth="1"/>
    <col min="9986" max="9986" width="9.453125" style="1" customWidth="1"/>
    <col min="9987" max="9987" width="12.6328125" style="1" customWidth="1"/>
    <col min="9988" max="9988" width="10.6328125" style="1" customWidth="1"/>
    <col min="9989" max="9989" width="11.6328125" style="1" customWidth="1"/>
    <col min="9990" max="9991" width="8.36328125" style="1" customWidth="1"/>
    <col min="9992" max="9992" width="5.6328125" style="1" customWidth="1"/>
    <col min="9993" max="9993" width="12.453125" style="1" customWidth="1"/>
    <col min="9994" max="9994" width="7.6328125" style="1" customWidth="1"/>
    <col min="9995" max="9995" width="4.6328125" style="1" customWidth="1"/>
    <col min="9996" max="9996" width="19.453125" style="1" customWidth="1"/>
    <col min="9997" max="9997" width="10.453125" style="1" customWidth="1"/>
    <col min="9998" max="9998" width="16.6328125" style="1" customWidth="1"/>
    <col min="9999" max="9999" width="10.6328125" style="1" customWidth="1"/>
    <col min="10000" max="10000" width="9.6328125" style="1" customWidth="1"/>
    <col min="10001" max="10001" width="7.6328125" style="1" customWidth="1"/>
    <col min="10002" max="10002" width="10.6328125" style="1" customWidth="1"/>
    <col min="10003" max="10240" width="9.08984375" style="1"/>
    <col min="10241" max="10241" width="27.6328125" style="1" customWidth="1"/>
    <col min="10242" max="10242" width="9.453125" style="1" customWidth="1"/>
    <col min="10243" max="10243" width="12.6328125" style="1" customWidth="1"/>
    <col min="10244" max="10244" width="10.6328125" style="1" customWidth="1"/>
    <col min="10245" max="10245" width="11.6328125" style="1" customWidth="1"/>
    <col min="10246" max="10247" width="8.36328125" style="1" customWidth="1"/>
    <col min="10248" max="10248" width="5.6328125" style="1" customWidth="1"/>
    <col min="10249" max="10249" width="12.453125" style="1" customWidth="1"/>
    <col min="10250" max="10250" width="7.6328125" style="1" customWidth="1"/>
    <col min="10251" max="10251" width="4.6328125" style="1" customWidth="1"/>
    <col min="10252" max="10252" width="19.453125" style="1" customWidth="1"/>
    <col min="10253" max="10253" width="10.453125" style="1" customWidth="1"/>
    <col min="10254" max="10254" width="16.6328125" style="1" customWidth="1"/>
    <col min="10255" max="10255" width="10.6328125" style="1" customWidth="1"/>
    <col min="10256" max="10256" width="9.6328125" style="1" customWidth="1"/>
    <col min="10257" max="10257" width="7.6328125" style="1" customWidth="1"/>
    <col min="10258" max="10258" width="10.6328125" style="1" customWidth="1"/>
    <col min="10259" max="10496" width="9.08984375" style="1"/>
    <col min="10497" max="10497" width="27.6328125" style="1" customWidth="1"/>
    <col min="10498" max="10498" width="9.453125" style="1" customWidth="1"/>
    <col min="10499" max="10499" width="12.6328125" style="1" customWidth="1"/>
    <col min="10500" max="10500" width="10.6328125" style="1" customWidth="1"/>
    <col min="10501" max="10501" width="11.6328125" style="1" customWidth="1"/>
    <col min="10502" max="10503" width="8.36328125" style="1" customWidth="1"/>
    <col min="10504" max="10504" width="5.6328125" style="1" customWidth="1"/>
    <col min="10505" max="10505" width="12.453125" style="1" customWidth="1"/>
    <col min="10506" max="10506" width="7.6328125" style="1" customWidth="1"/>
    <col min="10507" max="10507" width="4.6328125" style="1" customWidth="1"/>
    <col min="10508" max="10508" width="19.453125" style="1" customWidth="1"/>
    <col min="10509" max="10509" width="10.453125" style="1" customWidth="1"/>
    <col min="10510" max="10510" width="16.6328125" style="1" customWidth="1"/>
    <col min="10511" max="10511" width="10.6328125" style="1" customWidth="1"/>
    <col min="10512" max="10512" width="9.6328125" style="1" customWidth="1"/>
    <col min="10513" max="10513" width="7.6328125" style="1" customWidth="1"/>
    <col min="10514" max="10514" width="10.6328125" style="1" customWidth="1"/>
    <col min="10515" max="10752" width="9.08984375" style="1"/>
    <col min="10753" max="10753" width="27.6328125" style="1" customWidth="1"/>
    <col min="10754" max="10754" width="9.453125" style="1" customWidth="1"/>
    <col min="10755" max="10755" width="12.6328125" style="1" customWidth="1"/>
    <col min="10756" max="10756" width="10.6328125" style="1" customWidth="1"/>
    <col min="10757" max="10757" width="11.6328125" style="1" customWidth="1"/>
    <col min="10758" max="10759" width="8.36328125" style="1" customWidth="1"/>
    <col min="10760" max="10760" width="5.6328125" style="1" customWidth="1"/>
    <col min="10761" max="10761" width="12.453125" style="1" customWidth="1"/>
    <col min="10762" max="10762" width="7.6328125" style="1" customWidth="1"/>
    <col min="10763" max="10763" width="4.6328125" style="1" customWidth="1"/>
    <col min="10764" max="10764" width="19.453125" style="1" customWidth="1"/>
    <col min="10765" max="10765" width="10.453125" style="1" customWidth="1"/>
    <col min="10766" max="10766" width="16.6328125" style="1" customWidth="1"/>
    <col min="10767" max="10767" width="10.6328125" style="1" customWidth="1"/>
    <col min="10768" max="10768" width="9.6328125" style="1" customWidth="1"/>
    <col min="10769" max="10769" width="7.6328125" style="1" customWidth="1"/>
    <col min="10770" max="10770" width="10.6328125" style="1" customWidth="1"/>
    <col min="10771" max="11008" width="9.08984375" style="1"/>
    <col min="11009" max="11009" width="27.6328125" style="1" customWidth="1"/>
    <col min="11010" max="11010" width="9.453125" style="1" customWidth="1"/>
    <col min="11011" max="11011" width="12.6328125" style="1" customWidth="1"/>
    <col min="11012" max="11012" width="10.6328125" style="1" customWidth="1"/>
    <col min="11013" max="11013" width="11.6328125" style="1" customWidth="1"/>
    <col min="11014" max="11015" width="8.36328125" style="1" customWidth="1"/>
    <col min="11016" max="11016" width="5.6328125" style="1" customWidth="1"/>
    <col min="11017" max="11017" width="12.453125" style="1" customWidth="1"/>
    <col min="11018" max="11018" width="7.6328125" style="1" customWidth="1"/>
    <col min="11019" max="11019" width="4.6328125" style="1" customWidth="1"/>
    <col min="11020" max="11020" width="19.453125" style="1" customWidth="1"/>
    <col min="11021" max="11021" width="10.453125" style="1" customWidth="1"/>
    <col min="11022" max="11022" width="16.6328125" style="1" customWidth="1"/>
    <col min="11023" max="11023" width="10.6328125" style="1" customWidth="1"/>
    <col min="11024" max="11024" width="9.6328125" style="1" customWidth="1"/>
    <col min="11025" max="11025" width="7.6328125" style="1" customWidth="1"/>
    <col min="11026" max="11026" width="10.6328125" style="1" customWidth="1"/>
    <col min="11027" max="11264" width="9.08984375" style="1"/>
    <col min="11265" max="11265" width="27.6328125" style="1" customWidth="1"/>
    <col min="11266" max="11266" width="9.453125" style="1" customWidth="1"/>
    <col min="11267" max="11267" width="12.6328125" style="1" customWidth="1"/>
    <col min="11268" max="11268" width="10.6328125" style="1" customWidth="1"/>
    <col min="11269" max="11269" width="11.6328125" style="1" customWidth="1"/>
    <col min="11270" max="11271" width="8.36328125" style="1" customWidth="1"/>
    <col min="11272" max="11272" width="5.6328125" style="1" customWidth="1"/>
    <col min="11273" max="11273" width="12.453125" style="1" customWidth="1"/>
    <col min="11274" max="11274" width="7.6328125" style="1" customWidth="1"/>
    <col min="11275" max="11275" width="4.6328125" style="1" customWidth="1"/>
    <col min="11276" max="11276" width="19.453125" style="1" customWidth="1"/>
    <col min="11277" max="11277" width="10.453125" style="1" customWidth="1"/>
    <col min="11278" max="11278" width="16.6328125" style="1" customWidth="1"/>
    <col min="11279" max="11279" width="10.6328125" style="1" customWidth="1"/>
    <col min="11280" max="11280" width="9.6328125" style="1" customWidth="1"/>
    <col min="11281" max="11281" width="7.6328125" style="1" customWidth="1"/>
    <col min="11282" max="11282" width="10.6328125" style="1" customWidth="1"/>
    <col min="11283" max="11520" width="9.08984375" style="1"/>
    <col min="11521" max="11521" width="27.6328125" style="1" customWidth="1"/>
    <col min="11522" max="11522" width="9.453125" style="1" customWidth="1"/>
    <col min="11523" max="11523" width="12.6328125" style="1" customWidth="1"/>
    <col min="11524" max="11524" width="10.6328125" style="1" customWidth="1"/>
    <col min="11525" max="11525" width="11.6328125" style="1" customWidth="1"/>
    <col min="11526" max="11527" width="8.36328125" style="1" customWidth="1"/>
    <col min="11528" max="11528" width="5.6328125" style="1" customWidth="1"/>
    <col min="11529" max="11529" width="12.453125" style="1" customWidth="1"/>
    <col min="11530" max="11530" width="7.6328125" style="1" customWidth="1"/>
    <col min="11531" max="11531" width="4.6328125" style="1" customWidth="1"/>
    <col min="11532" max="11532" width="19.453125" style="1" customWidth="1"/>
    <col min="11533" max="11533" width="10.453125" style="1" customWidth="1"/>
    <col min="11534" max="11534" width="16.6328125" style="1" customWidth="1"/>
    <col min="11535" max="11535" width="10.6328125" style="1" customWidth="1"/>
    <col min="11536" max="11536" width="9.6328125" style="1" customWidth="1"/>
    <col min="11537" max="11537" width="7.6328125" style="1" customWidth="1"/>
    <col min="11538" max="11538" width="10.6328125" style="1" customWidth="1"/>
    <col min="11539" max="11776" width="9.08984375" style="1"/>
    <col min="11777" max="11777" width="27.6328125" style="1" customWidth="1"/>
    <col min="11778" max="11778" width="9.453125" style="1" customWidth="1"/>
    <col min="11779" max="11779" width="12.6328125" style="1" customWidth="1"/>
    <col min="11780" max="11780" width="10.6328125" style="1" customWidth="1"/>
    <col min="11781" max="11781" width="11.6328125" style="1" customWidth="1"/>
    <col min="11782" max="11783" width="8.36328125" style="1" customWidth="1"/>
    <col min="11784" max="11784" width="5.6328125" style="1" customWidth="1"/>
    <col min="11785" max="11785" width="12.453125" style="1" customWidth="1"/>
    <col min="11786" max="11786" width="7.6328125" style="1" customWidth="1"/>
    <col min="11787" max="11787" width="4.6328125" style="1" customWidth="1"/>
    <col min="11788" max="11788" width="19.453125" style="1" customWidth="1"/>
    <col min="11789" max="11789" width="10.453125" style="1" customWidth="1"/>
    <col min="11790" max="11790" width="16.6328125" style="1" customWidth="1"/>
    <col min="11791" max="11791" width="10.6328125" style="1" customWidth="1"/>
    <col min="11792" max="11792" width="9.6328125" style="1" customWidth="1"/>
    <col min="11793" max="11793" width="7.6328125" style="1" customWidth="1"/>
    <col min="11794" max="11794" width="10.6328125" style="1" customWidth="1"/>
    <col min="11795" max="12032" width="9.08984375" style="1"/>
    <col min="12033" max="12033" width="27.6328125" style="1" customWidth="1"/>
    <col min="12034" max="12034" width="9.453125" style="1" customWidth="1"/>
    <col min="12035" max="12035" width="12.6328125" style="1" customWidth="1"/>
    <col min="12036" max="12036" width="10.6328125" style="1" customWidth="1"/>
    <col min="12037" max="12037" width="11.6328125" style="1" customWidth="1"/>
    <col min="12038" max="12039" width="8.36328125" style="1" customWidth="1"/>
    <col min="12040" max="12040" width="5.6328125" style="1" customWidth="1"/>
    <col min="12041" max="12041" width="12.453125" style="1" customWidth="1"/>
    <col min="12042" max="12042" width="7.6328125" style="1" customWidth="1"/>
    <col min="12043" max="12043" width="4.6328125" style="1" customWidth="1"/>
    <col min="12044" max="12044" width="19.453125" style="1" customWidth="1"/>
    <col min="12045" max="12045" width="10.453125" style="1" customWidth="1"/>
    <col min="12046" max="12046" width="16.6328125" style="1" customWidth="1"/>
    <col min="12047" max="12047" width="10.6328125" style="1" customWidth="1"/>
    <col min="12048" max="12048" width="9.6328125" style="1" customWidth="1"/>
    <col min="12049" max="12049" width="7.6328125" style="1" customWidth="1"/>
    <col min="12050" max="12050" width="10.6328125" style="1" customWidth="1"/>
    <col min="12051" max="12288" width="9.08984375" style="1"/>
    <col min="12289" max="12289" width="27.6328125" style="1" customWidth="1"/>
    <col min="12290" max="12290" width="9.453125" style="1" customWidth="1"/>
    <col min="12291" max="12291" width="12.6328125" style="1" customWidth="1"/>
    <col min="12292" max="12292" width="10.6328125" style="1" customWidth="1"/>
    <col min="12293" max="12293" width="11.6328125" style="1" customWidth="1"/>
    <col min="12294" max="12295" width="8.36328125" style="1" customWidth="1"/>
    <col min="12296" max="12296" width="5.6328125" style="1" customWidth="1"/>
    <col min="12297" max="12297" width="12.453125" style="1" customWidth="1"/>
    <col min="12298" max="12298" width="7.6328125" style="1" customWidth="1"/>
    <col min="12299" max="12299" width="4.6328125" style="1" customWidth="1"/>
    <col min="12300" max="12300" width="19.453125" style="1" customWidth="1"/>
    <col min="12301" max="12301" width="10.453125" style="1" customWidth="1"/>
    <col min="12302" max="12302" width="16.6328125" style="1" customWidth="1"/>
    <col min="12303" max="12303" width="10.6328125" style="1" customWidth="1"/>
    <col min="12304" max="12304" width="9.6328125" style="1" customWidth="1"/>
    <col min="12305" max="12305" width="7.6328125" style="1" customWidth="1"/>
    <col min="12306" max="12306" width="10.6328125" style="1" customWidth="1"/>
    <col min="12307" max="12544" width="9.08984375" style="1"/>
    <col min="12545" max="12545" width="27.6328125" style="1" customWidth="1"/>
    <col min="12546" max="12546" width="9.453125" style="1" customWidth="1"/>
    <col min="12547" max="12547" width="12.6328125" style="1" customWidth="1"/>
    <col min="12548" max="12548" width="10.6328125" style="1" customWidth="1"/>
    <col min="12549" max="12549" width="11.6328125" style="1" customWidth="1"/>
    <col min="12550" max="12551" width="8.36328125" style="1" customWidth="1"/>
    <col min="12552" max="12552" width="5.6328125" style="1" customWidth="1"/>
    <col min="12553" max="12553" width="12.453125" style="1" customWidth="1"/>
    <col min="12554" max="12554" width="7.6328125" style="1" customWidth="1"/>
    <col min="12555" max="12555" width="4.6328125" style="1" customWidth="1"/>
    <col min="12556" max="12556" width="19.453125" style="1" customWidth="1"/>
    <col min="12557" max="12557" width="10.453125" style="1" customWidth="1"/>
    <col min="12558" max="12558" width="16.6328125" style="1" customWidth="1"/>
    <col min="12559" max="12559" width="10.6328125" style="1" customWidth="1"/>
    <col min="12560" max="12560" width="9.6328125" style="1" customWidth="1"/>
    <col min="12561" max="12561" width="7.6328125" style="1" customWidth="1"/>
    <col min="12562" max="12562" width="10.6328125" style="1" customWidth="1"/>
    <col min="12563" max="12800" width="9.08984375" style="1"/>
    <col min="12801" max="12801" width="27.6328125" style="1" customWidth="1"/>
    <col min="12802" max="12802" width="9.453125" style="1" customWidth="1"/>
    <col min="12803" max="12803" width="12.6328125" style="1" customWidth="1"/>
    <col min="12804" max="12804" width="10.6328125" style="1" customWidth="1"/>
    <col min="12805" max="12805" width="11.6328125" style="1" customWidth="1"/>
    <col min="12806" max="12807" width="8.36328125" style="1" customWidth="1"/>
    <col min="12808" max="12808" width="5.6328125" style="1" customWidth="1"/>
    <col min="12809" max="12809" width="12.453125" style="1" customWidth="1"/>
    <col min="12810" max="12810" width="7.6328125" style="1" customWidth="1"/>
    <col min="12811" max="12811" width="4.6328125" style="1" customWidth="1"/>
    <col min="12812" max="12812" width="19.453125" style="1" customWidth="1"/>
    <col min="12813" max="12813" width="10.453125" style="1" customWidth="1"/>
    <col min="12814" max="12814" width="16.6328125" style="1" customWidth="1"/>
    <col min="12815" max="12815" width="10.6328125" style="1" customWidth="1"/>
    <col min="12816" max="12816" width="9.6328125" style="1" customWidth="1"/>
    <col min="12817" max="12817" width="7.6328125" style="1" customWidth="1"/>
    <col min="12818" max="12818" width="10.6328125" style="1" customWidth="1"/>
    <col min="12819" max="13056" width="9.08984375" style="1"/>
    <col min="13057" max="13057" width="27.6328125" style="1" customWidth="1"/>
    <col min="13058" max="13058" width="9.453125" style="1" customWidth="1"/>
    <col min="13059" max="13059" width="12.6328125" style="1" customWidth="1"/>
    <col min="13060" max="13060" width="10.6328125" style="1" customWidth="1"/>
    <col min="13061" max="13061" width="11.6328125" style="1" customWidth="1"/>
    <col min="13062" max="13063" width="8.36328125" style="1" customWidth="1"/>
    <col min="13064" max="13064" width="5.6328125" style="1" customWidth="1"/>
    <col min="13065" max="13065" width="12.453125" style="1" customWidth="1"/>
    <col min="13066" max="13066" width="7.6328125" style="1" customWidth="1"/>
    <col min="13067" max="13067" width="4.6328125" style="1" customWidth="1"/>
    <col min="13068" max="13068" width="19.453125" style="1" customWidth="1"/>
    <col min="13069" max="13069" width="10.453125" style="1" customWidth="1"/>
    <col min="13070" max="13070" width="16.6328125" style="1" customWidth="1"/>
    <col min="13071" max="13071" width="10.6328125" style="1" customWidth="1"/>
    <col min="13072" max="13072" width="9.6328125" style="1" customWidth="1"/>
    <col min="13073" max="13073" width="7.6328125" style="1" customWidth="1"/>
    <col min="13074" max="13074" width="10.6328125" style="1" customWidth="1"/>
    <col min="13075" max="13312" width="9.08984375" style="1"/>
    <col min="13313" max="13313" width="27.6328125" style="1" customWidth="1"/>
    <col min="13314" max="13314" width="9.453125" style="1" customWidth="1"/>
    <col min="13315" max="13315" width="12.6328125" style="1" customWidth="1"/>
    <col min="13316" max="13316" width="10.6328125" style="1" customWidth="1"/>
    <col min="13317" max="13317" width="11.6328125" style="1" customWidth="1"/>
    <col min="13318" max="13319" width="8.36328125" style="1" customWidth="1"/>
    <col min="13320" max="13320" width="5.6328125" style="1" customWidth="1"/>
    <col min="13321" max="13321" width="12.453125" style="1" customWidth="1"/>
    <col min="13322" max="13322" width="7.6328125" style="1" customWidth="1"/>
    <col min="13323" max="13323" width="4.6328125" style="1" customWidth="1"/>
    <col min="13324" max="13324" width="19.453125" style="1" customWidth="1"/>
    <col min="13325" max="13325" width="10.453125" style="1" customWidth="1"/>
    <col min="13326" max="13326" width="16.6328125" style="1" customWidth="1"/>
    <col min="13327" max="13327" width="10.6328125" style="1" customWidth="1"/>
    <col min="13328" max="13328" width="9.6328125" style="1" customWidth="1"/>
    <col min="13329" max="13329" width="7.6328125" style="1" customWidth="1"/>
    <col min="13330" max="13330" width="10.6328125" style="1" customWidth="1"/>
    <col min="13331" max="13568" width="9.08984375" style="1"/>
    <col min="13569" max="13569" width="27.6328125" style="1" customWidth="1"/>
    <col min="13570" max="13570" width="9.453125" style="1" customWidth="1"/>
    <col min="13571" max="13571" width="12.6328125" style="1" customWidth="1"/>
    <col min="13572" max="13572" width="10.6328125" style="1" customWidth="1"/>
    <col min="13573" max="13573" width="11.6328125" style="1" customWidth="1"/>
    <col min="13574" max="13575" width="8.36328125" style="1" customWidth="1"/>
    <col min="13576" max="13576" width="5.6328125" style="1" customWidth="1"/>
    <col min="13577" max="13577" width="12.453125" style="1" customWidth="1"/>
    <col min="13578" max="13578" width="7.6328125" style="1" customWidth="1"/>
    <col min="13579" max="13579" width="4.6328125" style="1" customWidth="1"/>
    <col min="13580" max="13580" width="19.453125" style="1" customWidth="1"/>
    <col min="13581" max="13581" width="10.453125" style="1" customWidth="1"/>
    <col min="13582" max="13582" width="16.6328125" style="1" customWidth="1"/>
    <col min="13583" max="13583" width="10.6328125" style="1" customWidth="1"/>
    <col min="13584" max="13584" width="9.6328125" style="1" customWidth="1"/>
    <col min="13585" max="13585" width="7.6328125" style="1" customWidth="1"/>
    <col min="13586" max="13586" width="10.6328125" style="1" customWidth="1"/>
    <col min="13587" max="13824" width="9.08984375" style="1"/>
    <col min="13825" max="13825" width="27.6328125" style="1" customWidth="1"/>
    <col min="13826" max="13826" width="9.453125" style="1" customWidth="1"/>
    <col min="13827" max="13827" width="12.6328125" style="1" customWidth="1"/>
    <col min="13828" max="13828" width="10.6328125" style="1" customWidth="1"/>
    <col min="13829" max="13829" width="11.6328125" style="1" customWidth="1"/>
    <col min="13830" max="13831" width="8.36328125" style="1" customWidth="1"/>
    <col min="13832" max="13832" width="5.6328125" style="1" customWidth="1"/>
    <col min="13833" max="13833" width="12.453125" style="1" customWidth="1"/>
    <col min="13834" max="13834" width="7.6328125" style="1" customWidth="1"/>
    <col min="13835" max="13835" width="4.6328125" style="1" customWidth="1"/>
    <col min="13836" max="13836" width="19.453125" style="1" customWidth="1"/>
    <col min="13837" max="13837" width="10.453125" style="1" customWidth="1"/>
    <col min="13838" max="13838" width="16.6328125" style="1" customWidth="1"/>
    <col min="13839" max="13839" width="10.6328125" style="1" customWidth="1"/>
    <col min="13840" max="13840" width="9.6328125" style="1" customWidth="1"/>
    <col min="13841" max="13841" width="7.6328125" style="1" customWidth="1"/>
    <col min="13842" max="13842" width="10.6328125" style="1" customWidth="1"/>
    <col min="13843" max="14080" width="9.08984375" style="1"/>
    <col min="14081" max="14081" width="27.6328125" style="1" customWidth="1"/>
    <col min="14082" max="14082" width="9.453125" style="1" customWidth="1"/>
    <col min="14083" max="14083" width="12.6328125" style="1" customWidth="1"/>
    <col min="14084" max="14084" width="10.6328125" style="1" customWidth="1"/>
    <col min="14085" max="14085" width="11.6328125" style="1" customWidth="1"/>
    <col min="14086" max="14087" width="8.36328125" style="1" customWidth="1"/>
    <col min="14088" max="14088" width="5.6328125" style="1" customWidth="1"/>
    <col min="14089" max="14089" width="12.453125" style="1" customWidth="1"/>
    <col min="14090" max="14090" width="7.6328125" style="1" customWidth="1"/>
    <col min="14091" max="14091" width="4.6328125" style="1" customWidth="1"/>
    <col min="14092" max="14092" width="19.453125" style="1" customWidth="1"/>
    <col min="14093" max="14093" width="10.453125" style="1" customWidth="1"/>
    <col min="14094" max="14094" width="16.6328125" style="1" customWidth="1"/>
    <col min="14095" max="14095" width="10.6328125" style="1" customWidth="1"/>
    <col min="14096" max="14096" width="9.6328125" style="1" customWidth="1"/>
    <col min="14097" max="14097" width="7.6328125" style="1" customWidth="1"/>
    <col min="14098" max="14098" width="10.6328125" style="1" customWidth="1"/>
    <col min="14099" max="14336" width="9.08984375" style="1"/>
    <col min="14337" max="14337" width="27.6328125" style="1" customWidth="1"/>
    <col min="14338" max="14338" width="9.453125" style="1" customWidth="1"/>
    <col min="14339" max="14339" width="12.6328125" style="1" customWidth="1"/>
    <col min="14340" max="14340" width="10.6328125" style="1" customWidth="1"/>
    <col min="14341" max="14341" width="11.6328125" style="1" customWidth="1"/>
    <col min="14342" max="14343" width="8.36328125" style="1" customWidth="1"/>
    <col min="14344" max="14344" width="5.6328125" style="1" customWidth="1"/>
    <col min="14345" max="14345" width="12.453125" style="1" customWidth="1"/>
    <col min="14346" max="14346" width="7.6328125" style="1" customWidth="1"/>
    <col min="14347" max="14347" width="4.6328125" style="1" customWidth="1"/>
    <col min="14348" max="14348" width="19.453125" style="1" customWidth="1"/>
    <col min="14349" max="14349" width="10.453125" style="1" customWidth="1"/>
    <col min="14350" max="14350" width="16.6328125" style="1" customWidth="1"/>
    <col min="14351" max="14351" width="10.6328125" style="1" customWidth="1"/>
    <col min="14352" max="14352" width="9.6328125" style="1" customWidth="1"/>
    <col min="14353" max="14353" width="7.6328125" style="1" customWidth="1"/>
    <col min="14354" max="14354" width="10.6328125" style="1" customWidth="1"/>
    <col min="14355" max="14592" width="9.08984375" style="1"/>
    <col min="14593" max="14593" width="27.6328125" style="1" customWidth="1"/>
    <col min="14594" max="14594" width="9.453125" style="1" customWidth="1"/>
    <col min="14595" max="14595" width="12.6328125" style="1" customWidth="1"/>
    <col min="14596" max="14596" width="10.6328125" style="1" customWidth="1"/>
    <col min="14597" max="14597" width="11.6328125" style="1" customWidth="1"/>
    <col min="14598" max="14599" width="8.36328125" style="1" customWidth="1"/>
    <col min="14600" max="14600" width="5.6328125" style="1" customWidth="1"/>
    <col min="14601" max="14601" width="12.453125" style="1" customWidth="1"/>
    <col min="14602" max="14602" width="7.6328125" style="1" customWidth="1"/>
    <col min="14603" max="14603" width="4.6328125" style="1" customWidth="1"/>
    <col min="14604" max="14604" width="19.453125" style="1" customWidth="1"/>
    <col min="14605" max="14605" width="10.453125" style="1" customWidth="1"/>
    <col min="14606" max="14606" width="16.6328125" style="1" customWidth="1"/>
    <col min="14607" max="14607" width="10.6328125" style="1" customWidth="1"/>
    <col min="14608" max="14608" width="9.6328125" style="1" customWidth="1"/>
    <col min="14609" max="14609" width="7.6328125" style="1" customWidth="1"/>
    <col min="14610" max="14610" width="10.6328125" style="1" customWidth="1"/>
    <col min="14611" max="14848" width="9.08984375" style="1"/>
    <col min="14849" max="14849" width="27.6328125" style="1" customWidth="1"/>
    <col min="14850" max="14850" width="9.453125" style="1" customWidth="1"/>
    <col min="14851" max="14851" width="12.6328125" style="1" customWidth="1"/>
    <col min="14852" max="14852" width="10.6328125" style="1" customWidth="1"/>
    <col min="14853" max="14853" width="11.6328125" style="1" customWidth="1"/>
    <col min="14854" max="14855" width="8.36328125" style="1" customWidth="1"/>
    <col min="14856" max="14856" width="5.6328125" style="1" customWidth="1"/>
    <col min="14857" max="14857" width="12.453125" style="1" customWidth="1"/>
    <col min="14858" max="14858" width="7.6328125" style="1" customWidth="1"/>
    <col min="14859" max="14859" width="4.6328125" style="1" customWidth="1"/>
    <col min="14860" max="14860" width="19.453125" style="1" customWidth="1"/>
    <col min="14861" max="14861" width="10.453125" style="1" customWidth="1"/>
    <col min="14862" max="14862" width="16.6328125" style="1" customWidth="1"/>
    <col min="14863" max="14863" width="10.6328125" style="1" customWidth="1"/>
    <col min="14864" max="14864" width="9.6328125" style="1" customWidth="1"/>
    <col min="14865" max="14865" width="7.6328125" style="1" customWidth="1"/>
    <col min="14866" max="14866" width="10.6328125" style="1" customWidth="1"/>
    <col min="14867" max="15104" width="9.08984375" style="1"/>
    <col min="15105" max="15105" width="27.6328125" style="1" customWidth="1"/>
    <col min="15106" max="15106" width="9.453125" style="1" customWidth="1"/>
    <col min="15107" max="15107" width="12.6328125" style="1" customWidth="1"/>
    <col min="15108" max="15108" width="10.6328125" style="1" customWidth="1"/>
    <col min="15109" max="15109" width="11.6328125" style="1" customWidth="1"/>
    <col min="15110" max="15111" width="8.36328125" style="1" customWidth="1"/>
    <col min="15112" max="15112" width="5.6328125" style="1" customWidth="1"/>
    <col min="15113" max="15113" width="12.453125" style="1" customWidth="1"/>
    <col min="15114" max="15114" width="7.6328125" style="1" customWidth="1"/>
    <col min="15115" max="15115" width="4.6328125" style="1" customWidth="1"/>
    <col min="15116" max="15116" width="19.453125" style="1" customWidth="1"/>
    <col min="15117" max="15117" width="10.453125" style="1" customWidth="1"/>
    <col min="15118" max="15118" width="16.6328125" style="1" customWidth="1"/>
    <col min="15119" max="15119" width="10.6328125" style="1" customWidth="1"/>
    <col min="15120" max="15120" width="9.6328125" style="1" customWidth="1"/>
    <col min="15121" max="15121" width="7.6328125" style="1" customWidth="1"/>
    <col min="15122" max="15122" width="10.6328125" style="1" customWidth="1"/>
    <col min="15123" max="15360" width="9.08984375" style="1"/>
    <col min="15361" max="15361" width="27.6328125" style="1" customWidth="1"/>
    <col min="15362" max="15362" width="9.453125" style="1" customWidth="1"/>
    <col min="15363" max="15363" width="12.6328125" style="1" customWidth="1"/>
    <col min="15364" max="15364" width="10.6328125" style="1" customWidth="1"/>
    <col min="15365" max="15365" width="11.6328125" style="1" customWidth="1"/>
    <col min="15366" max="15367" width="8.36328125" style="1" customWidth="1"/>
    <col min="15368" max="15368" width="5.6328125" style="1" customWidth="1"/>
    <col min="15369" max="15369" width="12.453125" style="1" customWidth="1"/>
    <col min="15370" max="15370" width="7.6328125" style="1" customWidth="1"/>
    <col min="15371" max="15371" width="4.6328125" style="1" customWidth="1"/>
    <col min="15372" max="15372" width="19.453125" style="1" customWidth="1"/>
    <col min="15373" max="15373" width="10.453125" style="1" customWidth="1"/>
    <col min="15374" max="15374" width="16.6328125" style="1" customWidth="1"/>
    <col min="15375" max="15375" width="10.6328125" style="1" customWidth="1"/>
    <col min="15376" max="15376" width="9.6328125" style="1" customWidth="1"/>
    <col min="15377" max="15377" width="7.6328125" style="1" customWidth="1"/>
    <col min="15378" max="15378" width="10.6328125" style="1" customWidth="1"/>
    <col min="15379" max="15616" width="9.08984375" style="1"/>
    <col min="15617" max="15617" width="27.6328125" style="1" customWidth="1"/>
    <col min="15618" max="15618" width="9.453125" style="1" customWidth="1"/>
    <col min="15619" max="15619" width="12.6328125" style="1" customWidth="1"/>
    <col min="15620" max="15620" width="10.6328125" style="1" customWidth="1"/>
    <col min="15621" max="15621" width="11.6328125" style="1" customWidth="1"/>
    <col min="15622" max="15623" width="8.36328125" style="1" customWidth="1"/>
    <col min="15624" max="15624" width="5.6328125" style="1" customWidth="1"/>
    <col min="15625" max="15625" width="12.453125" style="1" customWidth="1"/>
    <col min="15626" max="15626" width="7.6328125" style="1" customWidth="1"/>
    <col min="15627" max="15627" width="4.6328125" style="1" customWidth="1"/>
    <col min="15628" max="15628" width="19.453125" style="1" customWidth="1"/>
    <col min="15629" max="15629" width="10.453125" style="1" customWidth="1"/>
    <col min="15630" max="15630" width="16.6328125" style="1" customWidth="1"/>
    <col min="15631" max="15631" width="10.6328125" style="1" customWidth="1"/>
    <col min="15632" max="15632" width="9.6328125" style="1" customWidth="1"/>
    <col min="15633" max="15633" width="7.6328125" style="1" customWidth="1"/>
    <col min="15634" max="15634" width="10.6328125" style="1" customWidth="1"/>
    <col min="15635" max="15872" width="9.08984375" style="1"/>
    <col min="15873" max="15873" width="27.6328125" style="1" customWidth="1"/>
    <col min="15874" max="15874" width="9.453125" style="1" customWidth="1"/>
    <col min="15875" max="15875" width="12.6328125" style="1" customWidth="1"/>
    <col min="15876" max="15876" width="10.6328125" style="1" customWidth="1"/>
    <col min="15877" max="15877" width="11.6328125" style="1" customWidth="1"/>
    <col min="15878" max="15879" width="8.36328125" style="1" customWidth="1"/>
    <col min="15880" max="15880" width="5.6328125" style="1" customWidth="1"/>
    <col min="15881" max="15881" width="12.453125" style="1" customWidth="1"/>
    <col min="15882" max="15882" width="7.6328125" style="1" customWidth="1"/>
    <col min="15883" max="15883" width="4.6328125" style="1" customWidth="1"/>
    <col min="15884" max="15884" width="19.453125" style="1" customWidth="1"/>
    <col min="15885" max="15885" width="10.453125" style="1" customWidth="1"/>
    <col min="15886" max="15886" width="16.6328125" style="1" customWidth="1"/>
    <col min="15887" max="15887" width="10.6328125" style="1" customWidth="1"/>
    <col min="15888" max="15888" width="9.6328125" style="1" customWidth="1"/>
    <col min="15889" max="15889" width="7.6328125" style="1" customWidth="1"/>
    <col min="15890" max="15890" width="10.6328125" style="1" customWidth="1"/>
    <col min="15891" max="16128" width="9.08984375" style="1"/>
    <col min="16129" max="16129" width="27.6328125" style="1" customWidth="1"/>
    <col min="16130" max="16130" width="9.453125" style="1" customWidth="1"/>
    <col min="16131" max="16131" width="12.6328125" style="1" customWidth="1"/>
    <col min="16132" max="16132" width="10.6328125" style="1" customWidth="1"/>
    <col min="16133" max="16133" width="11.6328125" style="1" customWidth="1"/>
    <col min="16134" max="16135" width="8.36328125" style="1" customWidth="1"/>
    <col min="16136" max="16136" width="5.6328125" style="1" customWidth="1"/>
    <col min="16137" max="16137" width="12.453125" style="1" customWidth="1"/>
    <col min="16138" max="16138" width="7.6328125" style="1" customWidth="1"/>
    <col min="16139" max="16139" width="4.6328125" style="1" customWidth="1"/>
    <col min="16140" max="16140" width="19.453125" style="1" customWidth="1"/>
    <col min="16141" max="16141" width="10.453125" style="1" customWidth="1"/>
    <col min="16142" max="16142" width="16.6328125" style="1" customWidth="1"/>
    <col min="16143" max="16143" width="10.6328125" style="1" customWidth="1"/>
    <col min="16144" max="16144" width="9.6328125" style="1" customWidth="1"/>
    <col min="16145" max="16145" width="7.6328125" style="1" customWidth="1"/>
    <col min="16146" max="16146" width="10.6328125" style="1" customWidth="1"/>
    <col min="16147" max="16384" width="9.08984375" style="1"/>
  </cols>
  <sheetData>
    <row r="1" spans="1:18" x14ac:dyDescent="0.25">
      <c r="Q1" s="2"/>
    </row>
    <row r="2" spans="1:18" ht="33" customHeight="1" x14ac:dyDescent="0.25">
      <c r="B2" s="3"/>
      <c r="C2" s="3"/>
      <c r="D2" s="3"/>
      <c r="E2" s="3"/>
      <c r="F2" s="3"/>
      <c r="G2" s="3"/>
      <c r="H2" s="3"/>
      <c r="I2" s="3"/>
      <c r="J2" s="4"/>
      <c r="K2" s="4"/>
      <c r="L2" s="4"/>
      <c r="M2" s="4"/>
      <c r="N2" s="4"/>
      <c r="O2" s="4"/>
      <c r="P2" s="4"/>
      <c r="Q2" s="4"/>
    </row>
    <row r="3" spans="1:18" ht="17.149999999999999" customHeight="1" x14ac:dyDescent="0.25">
      <c r="A3" s="236" t="s">
        <v>122</v>
      </c>
      <c r="B3" s="236"/>
      <c r="C3" s="236"/>
      <c r="D3" s="236"/>
      <c r="E3" s="236"/>
      <c r="F3" s="236"/>
      <c r="G3" s="236"/>
      <c r="H3" s="236"/>
      <c r="I3" s="236"/>
      <c r="J3" s="236"/>
      <c r="K3" s="236"/>
      <c r="L3" s="236"/>
      <c r="M3" s="236"/>
      <c r="N3" s="236"/>
      <c r="O3" s="236"/>
      <c r="P3" s="236"/>
      <c r="Q3" s="236"/>
      <c r="R3" s="236"/>
    </row>
    <row r="4" spans="1:18" ht="12.9" customHeight="1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6"/>
      <c r="P4" s="6"/>
    </row>
    <row r="5" spans="1:18" ht="16.5" customHeight="1" thickBot="1" x14ac:dyDescent="0.3">
      <c r="A5" s="237" t="s">
        <v>0</v>
      </c>
      <c r="B5" s="237"/>
      <c r="C5" s="237"/>
      <c r="D5" s="237"/>
      <c r="E5" s="237"/>
      <c r="F5" s="237"/>
      <c r="G5" s="237"/>
      <c r="H5" s="6"/>
      <c r="I5" s="6"/>
      <c r="J5" s="6"/>
      <c r="K5" s="6"/>
      <c r="L5" s="6"/>
      <c r="M5" s="6"/>
      <c r="N5" s="6"/>
      <c r="O5" s="6"/>
      <c r="P5" s="6"/>
    </row>
    <row r="6" spans="1:18" ht="12.9" customHeight="1" thickBot="1" x14ac:dyDescent="0.3">
      <c r="A6" s="238" t="s">
        <v>1</v>
      </c>
      <c r="B6" s="239"/>
      <c r="C6" s="239"/>
      <c r="D6" s="239"/>
      <c r="E6" s="147"/>
      <c r="F6" s="7"/>
      <c r="G6" s="7"/>
      <c r="H6" s="6"/>
      <c r="I6" s="238" t="s">
        <v>2</v>
      </c>
      <c r="J6" s="239"/>
      <c r="K6" s="239"/>
      <c r="L6" s="239"/>
      <c r="M6" s="239"/>
      <c r="N6" s="147"/>
      <c r="O6" s="8"/>
      <c r="P6" s="7"/>
    </row>
    <row r="7" spans="1:18" ht="42" customHeight="1" x14ac:dyDescent="0.25">
      <c r="A7" s="240" t="s">
        <v>3</v>
      </c>
      <c r="B7" s="241"/>
      <c r="C7" s="242"/>
      <c r="D7" s="246" t="s">
        <v>125</v>
      </c>
      <c r="E7" s="247"/>
      <c r="F7" s="243"/>
      <c r="G7" s="244"/>
      <c r="H7" s="6"/>
      <c r="I7" s="243" t="s">
        <v>3</v>
      </c>
      <c r="J7" s="244"/>
      <c r="K7" s="244"/>
      <c r="L7" s="245"/>
      <c r="M7" s="248" t="str">
        <f>D7</f>
        <v>Agente Administrativo (08h às 18h</v>
      </c>
      <c r="N7" s="249"/>
      <c r="O7" s="243"/>
      <c r="P7" s="244"/>
    </row>
    <row r="8" spans="1:18" ht="12.9" customHeight="1" thickBot="1" x14ac:dyDescent="0.3">
      <c r="A8" s="243"/>
      <c r="B8" s="244"/>
      <c r="C8" s="245"/>
      <c r="D8" s="9" t="s">
        <v>4</v>
      </c>
      <c r="E8" s="10" t="s">
        <v>5</v>
      </c>
      <c r="F8" s="11"/>
      <c r="G8" s="12"/>
      <c r="H8" s="6"/>
      <c r="I8" s="243"/>
      <c r="J8" s="244"/>
      <c r="K8" s="244"/>
      <c r="L8" s="245"/>
      <c r="M8" s="9" t="s">
        <v>4</v>
      </c>
      <c r="N8" s="10" t="s">
        <v>5</v>
      </c>
      <c r="O8" s="11"/>
      <c r="P8" s="12"/>
    </row>
    <row r="9" spans="1:18" ht="12.9" customHeight="1" x14ac:dyDescent="0.25">
      <c r="A9" s="230" t="s">
        <v>6</v>
      </c>
      <c r="B9" s="231"/>
      <c r="C9" s="232"/>
      <c r="D9" s="13"/>
      <c r="E9" s="14">
        <f>SUM(N9:N15)</f>
        <v>0</v>
      </c>
      <c r="F9" s="15"/>
      <c r="G9" s="16"/>
      <c r="H9" s="6"/>
      <c r="I9" s="191" t="s">
        <v>7</v>
      </c>
      <c r="J9" s="233" t="s">
        <v>8</v>
      </c>
      <c r="K9" s="234"/>
      <c r="L9" s="235"/>
      <c r="M9" s="17"/>
      <c r="N9" s="18"/>
      <c r="O9" s="19"/>
      <c r="P9" s="16"/>
    </row>
    <row r="10" spans="1:18" ht="12.9" customHeight="1" x14ac:dyDescent="0.25">
      <c r="A10" s="203" t="s">
        <v>9</v>
      </c>
      <c r="B10" s="204"/>
      <c r="C10" s="205"/>
      <c r="D10" s="20">
        <f>J41</f>
        <v>0.64160720000000016</v>
      </c>
      <c r="E10" s="21">
        <f>E9*J41</f>
        <v>0</v>
      </c>
      <c r="F10" s="15"/>
      <c r="G10" s="16"/>
      <c r="H10" s="6"/>
      <c r="I10" s="192"/>
      <c r="J10" s="187" t="s">
        <v>10</v>
      </c>
      <c r="K10" s="188"/>
      <c r="L10" s="189"/>
      <c r="M10" s="22"/>
      <c r="N10" s="23">
        <f>M10*N9</f>
        <v>0</v>
      </c>
      <c r="O10" s="19"/>
      <c r="P10" s="16"/>
    </row>
    <row r="11" spans="1:18" ht="12.9" customHeight="1" x14ac:dyDescent="0.25">
      <c r="A11" s="203" t="s">
        <v>11</v>
      </c>
      <c r="B11" s="204"/>
      <c r="C11" s="205"/>
      <c r="D11" s="20"/>
      <c r="E11" s="21">
        <f>SUM(N16:N22)</f>
        <v>0</v>
      </c>
      <c r="F11" s="15"/>
      <c r="G11" s="16"/>
      <c r="H11" s="24"/>
      <c r="I11" s="192"/>
      <c r="J11" s="187" t="s">
        <v>12</v>
      </c>
      <c r="K11" s="188"/>
      <c r="L11" s="189"/>
      <c r="M11" s="22"/>
      <c r="N11" s="23">
        <f>N9*M11</f>
        <v>0</v>
      </c>
      <c r="O11" s="19"/>
      <c r="P11" s="16"/>
    </row>
    <row r="12" spans="1:18" ht="12.9" customHeight="1" x14ac:dyDescent="0.25">
      <c r="A12" s="203" t="s">
        <v>13</v>
      </c>
      <c r="B12" s="204"/>
      <c r="C12" s="205"/>
      <c r="D12" s="20"/>
      <c r="E12" s="21">
        <f>SUM(N23:N26)</f>
        <v>0</v>
      </c>
      <c r="F12" s="15"/>
      <c r="G12" s="16"/>
      <c r="H12" s="6"/>
      <c r="I12" s="192"/>
      <c r="J12" s="187" t="s">
        <v>14</v>
      </c>
      <c r="K12" s="188"/>
      <c r="L12" s="189"/>
      <c r="M12" s="25"/>
      <c r="N12" s="26"/>
      <c r="O12" s="19"/>
      <c r="P12" s="16"/>
    </row>
    <row r="13" spans="1:18" ht="12.9" customHeight="1" thickBot="1" x14ac:dyDescent="0.3">
      <c r="A13" s="206" t="s">
        <v>15</v>
      </c>
      <c r="B13" s="207"/>
      <c r="C13" s="208"/>
      <c r="D13" s="209">
        <f>SUM(E9:E12)</f>
        <v>0</v>
      </c>
      <c r="E13" s="210"/>
      <c r="F13" s="15"/>
      <c r="G13" s="16"/>
      <c r="H13" s="6"/>
      <c r="I13" s="192"/>
      <c r="J13" s="187" t="s">
        <v>16</v>
      </c>
      <c r="K13" s="188"/>
      <c r="L13" s="189"/>
      <c r="M13" s="25"/>
      <c r="N13" s="27"/>
      <c r="O13" s="19"/>
      <c r="P13" s="16"/>
    </row>
    <row r="14" spans="1:18" ht="12.9" customHeight="1" x14ac:dyDescent="0.25">
      <c r="A14" s="203" t="s">
        <v>17</v>
      </c>
      <c r="B14" s="204"/>
      <c r="C14" s="205"/>
      <c r="D14" s="28"/>
      <c r="E14" s="21">
        <f>D13*D14</f>
        <v>0</v>
      </c>
      <c r="F14" s="226"/>
      <c r="G14" s="227"/>
      <c r="H14" s="6"/>
      <c r="I14" s="192"/>
      <c r="J14" s="187" t="s">
        <v>18</v>
      </c>
      <c r="K14" s="188"/>
      <c r="L14" s="189"/>
      <c r="M14" s="25"/>
      <c r="N14" s="27"/>
      <c r="O14" s="228" t="s">
        <v>19</v>
      </c>
      <c r="P14" s="197" t="s">
        <v>20</v>
      </c>
      <c r="Q14" s="199" t="s">
        <v>21</v>
      </c>
      <c r="R14" s="201" t="s">
        <v>22</v>
      </c>
    </row>
    <row r="15" spans="1:18" ht="12.9" customHeight="1" thickBot="1" x14ac:dyDescent="0.3">
      <c r="A15" s="203" t="s">
        <v>23</v>
      </c>
      <c r="B15" s="204"/>
      <c r="C15" s="205"/>
      <c r="D15" s="28"/>
      <c r="E15" s="21">
        <f>D15*(D13+E14)</f>
        <v>0</v>
      </c>
      <c r="F15" s="15"/>
      <c r="G15" s="16"/>
      <c r="H15" s="6"/>
      <c r="I15" s="193"/>
      <c r="J15" s="176" t="s">
        <v>24</v>
      </c>
      <c r="K15" s="177"/>
      <c r="L15" s="178"/>
      <c r="M15" s="29"/>
      <c r="N15" s="30"/>
      <c r="O15" s="229"/>
      <c r="P15" s="198"/>
      <c r="Q15" s="200"/>
      <c r="R15" s="202"/>
    </row>
    <row r="16" spans="1:18" ht="12.9" customHeight="1" thickBot="1" x14ac:dyDescent="0.3">
      <c r="A16" s="206" t="s">
        <v>25</v>
      </c>
      <c r="B16" s="207"/>
      <c r="C16" s="208"/>
      <c r="D16" s="209">
        <f>SUM(E14:E15)</f>
        <v>0</v>
      </c>
      <c r="E16" s="210"/>
      <c r="F16" s="15"/>
      <c r="G16" s="16"/>
      <c r="H16" s="6"/>
      <c r="I16" s="191" t="s">
        <v>26</v>
      </c>
      <c r="J16" s="194" t="s">
        <v>27</v>
      </c>
      <c r="K16" s="195"/>
      <c r="L16" s="196"/>
      <c r="M16" s="31"/>
      <c r="N16" s="32">
        <f>IF(R16&lt;0,"0",R16)</f>
        <v>0</v>
      </c>
      <c r="O16" s="33"/>
      <c r="P16" s="34"/>
      <c r="Q16" s="35"/>
      <c r="R16" s="36">
        <f>(O16*P16)*(Q16)-(N9*0.06)</f>
        <v>0</v>
      </c>
    </row>
    <row r="17" spans="1:16" ht="12.9" customHeight="1" x14ac:dyDescent="0.25">
      <c r="A17" s="206" t="s">
        <v>28</v>
      </c>
      <c r="B17" s="207"/>
      <c r="C17" s="208"/>
      <c r="D17" s="209">
        <f>D13+D16</f>
        <v>0</v>
      </c>
      <c r="E17" s="210"/>
      <c r="F17" s="190"/>
      <c r="G17" s="179"/>
      <c r="H17" s="6"/>
      <c r="I17" s="192"/>
      <c r="J17" s="187" t="s">
        <v>29</v>
      </c>
      <c r="K17" s="188"/>
      <c r="L17" s="189"/>
      <c r="M17" s="25"/>
      <c r="N17" s="27"/>
    </row>
    <row r="18" spans="1:16" ht="12.9" customHeight="1" thickBot="1" x14ac:dyDescent="0.3">
      <c r="A18" s="223" t="s">
        <v>30</v>
      </c>
      <c r="B18" s="224"/>
      <c r="C18" s="225"/>
      <c r="D18" s="37">
        <f>N35</f>
        <v>0</v>
      </c>
      <c r="E18" s="38">
        <f>((D13+D16)/(1-N35))*D18</f>
        <v>0</v>
      </c>
      <c r="F18" s="190"/>
      <c r="G18" s="179"/>
      <c r="H18" s="6"/>
      <c r="I18" s="192"/>
      <c r="J18" s="187" t="s">
        <v>31</v>
      </c>
      <c r="K18" s="188"/>
      <c r="L18" s="189"/>
      <c r="M18" s="25"/>
      <c r="N18" s="27"/>
      <c r="O18" s="19"/>
      <c r="P18" s="16"/>
    </row>
    <row r="19" spans="1:16" ht="12.9" customHeight="1" thickTop="1" thickBot="1" x14ac:dyDescent="0.3">
      <c r="A19" s="211" t="s">
        <v>32</v>
      </c>
      <c r="B19" s="212"/>
      <c r="C19" s="213"/>
      <c r="D19" s="214">
        <f>D17+E18</f>
        <v>0</v>
      </c>
      <c r="E19" s="215"/>
      <c r="F19" s="15"/>
      <c r="G19" s="16"/>
      <c r="H19" s="6"/>
      <c r="I19" s="192"/>
      <c r="J19" s="187" t="s">
        <v>33</v>
      </c>
      <c r="K19" s="188"/>
      <c r="L19" s="189"/>
      <c r="M19" s="25"/>
      <c r="N19" s="27"/>
      <c r="O19" s="216"/>
      <c r="P19" s="217"/>
    </row>
    <row r="20" spans="1:16" ht="12.9" customHeight="1" thickTop="1" thickBot="1" x14ac:dyDescent="0.3">
      <c r="A20" s="218" t="s">
        <v>34</v>
      </c>
      <c r="B20" s="219"/>
      <c r="C20" s="220"/>
      <c r="D20" s="221">
        <f>IF(D19=0,0,D19/E9)</f>
        <v>0</v>
      </c>
      <c r="E20" s="222" t="e">
        <f>D19+#REF!</f>
        <v>#REF!</v>
      </c>
      <c r="F20" s="190"/>
      <c r="G20" s="179"/>
      <c r="H20" s="6"/>
      <c r="I20" s="192"/>
      <c r="J20" s="187" t="s">
        <v>35</v>
      </c>
      <c r="K20" s="188"/>
      <c r="L20" s="189"/>
      <c r="M20" s="25"/>
      <c r="N20" s="27"/>
      <c r="O20" s="15"/>
      <c r="P20" s="39"/>
    </row>
    <row r="21" spans="1:16" ht="12.9" customHeight="1" x14ac:dyDescent="0.25">
      <c r="A21" s="40" t="s">
        <v>36</v>
      </c>
      <c r="B21" s="6"/>
      <c r="C21" s="6"/>
      <c r="D21" s="41"/>
      <c r="E21" s="6"/>
      <c r="F21" s="179"/>
      <c r="G21" s="179"/>
      <c r="H21" s="6"/>
      <c r="I21" s="192"/>
      <c r="J21" s="187" t="s">
        <v>37</v>
      </c>
      <c r="K21" s="188"/>
      <c r="L21" s="189"/>
      <c r="M21" s="25"/>
      <c r="N21" s="42"/>
      <c r="O21" s="15"/>
      <c r="P21" s="39"/>
    </row>
    <row r="22" spans="1:16" ht="12.9" customHeight="1" thickBot="1" x14ac:dyDescent="0.3">
      <c r="A22" s="40" t="s">
        <v>38</v>
      </c>
      <c r="B22" s="6"/>
      <c r="C22" s="6"/>
      <c r="D22" s="41"/>
      <c r="E22" s="6"/>
      <c r="F22" s="6"/>
      <c r="G22" s="6"/>
      <c r="I22" s="193"/>
      <c r="J22" s="176" t="s">
        <v>39</v>
      </c>
      <c r="K22" s="177"/>
      <c r="L22" s="178"/>
      <c r="M22" s="29"/>
      <c r="N22" s="30"/>
      <c r="O22" s="190"/>
      <c r="P22" s="179"/>
    </row>
    <row r="23" spans="1:16" ht="12.9" customHeight="1" x14ac:dyDescent="0.25">
      <c r="A23" s="40" t="s">
        <v>40</v>
      </c>
      <c r="B23" s="6"/>
      <c r="C23" s="6"/>
      <c r="D23" s="41"/>
      <c r="E23" s="6"/>
      <c r="F23" s="6"/>
      <c r="G23" s="6"/>
      <c r="I23" s="191" t="s">
        <v>41</v>
      </c>
      <c r="J23" s="194" t="s">
        <v>42</v>
      </c>
      <c r="K23" s="195"/>
      <c r="L23" s="196"/>
      <c r="M23" s="31"/>
      <c r="N23" s="26"/>
      <c r="O23" s="190"/>
      <c r="P23" s="179"/>
    </row>
    <row r="24" spans="1:16" ht="12.9" customHeight="1" x14ac:dyDescent="0.25">
      <c r="A24" s="40" t="s">
        <v>43</v>
      </c>
      <c r="B24" s="6"/>
      <c r="C24" s="6"/>
      <c r="D24" s="41"/>
      <c r="E24" s="6"/>
      <c r="F24" s="6"/>
      <c r="G24" s="6"/>
      <c r="I24" s="192"/>
      <c r="J24" s="187" t="s">
        <v>44</v>
      </c>
      <c r="K24" s="188"/>
      <c r="L24" s="189"/>
      <c r="M24" s="25"/>
      <c r="N24" s="27"/>
      <c r="O24" s="15"/>
      <c r="P24" s="16"/>
    </row>
    <row r="25" spans="1:16" ht="12.9" customHeight="1" x14ac:dyDescent="0.25">
      <c r="A25" s="43"/>
      <c r="B25" s="6"/>
      <c r="C25" s="6"/>
      <c r="D25" s="6"/>
      <c r="E25" s="6"/>
      <c r="F25" s="6"/>
      <c r="G25" s="6"/>
      <c r="H25" s="44"/>
      <c r="I25" s="192"/>
      <c r="J25" s="187" t="s">
        <v>45</v>
      </c>
      <c r="K25" s="188"/>
      <c r="L25" s="189"/>
      <c r="M25" s="25"/>
      <c r="N25" s="27"/>
      <c r="O25" s="190"/>
      <c r="P25" s="179"/>
    </row>
    <row r="26" spans="1:16" ht="12.9" customHeight="1" thickBot="1" x14ac:dyDescent="0.3">
      <c r="A26" s="43"/>
      <c r="B26" s="6"/>
      <c r="C26" s="6"/>
      <c r="D26" s="6"/>
      <c r="E26" s="6"/>
      <c r="F26" s="6"/>
      <c r="G26" s="6"/>
      <c r="H26" s="6"/>
      <c r="I26" s="193"/>
      <c r="J26" s="176" t="s">
        <v>46</v>
      </c>
      <c r="K26" s="177"/>
      <c r="L26" s="178"/>
      <c r="M26" s="29"/>
      <c r="N26" s="30"/>
      <c r="O26" s="179"/>
      <c r="P26" s="179"/>
    </row>
    <row r="27" spans="1:16" ht="12.9" customHeight="1" thickBot="1" x14ac:dyDescent="0.3">
      <c r="B27" s="6"/>
      <c r="C27" s="6"/>
      <c r="D27" s="6"/>
      <c r="E27" s="6"/>
      <c r="F27" s="6"/>
      <c r="G27" s="6"/>
      <c r="H27" s="6"/>
      <c r="I27" s="180" t="s">
        <v>47</v>
      </c>
      <c r="J27" s="181"/>
      <c r="K27" s="181"/>
      <c r="L27" s="182"/>
      <c r="M27" s="183">
        <f>SUM(N9:N26)</f>
        <v>0</v>
      </c>
      <c r="N27" s="184"/>
    </row>
    <row r="28" spans="1:16" ht="12.9" customHeight="1" x14ac:dyDescent="0.25">
      <c r="A28" s="43"/>
      <c r="B28" s="6"/>
      <c r="C28" s="6"/>
      <c r="D28" s="41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</row>
    <row r="29" spans="1:16" ht="17.149999999999999" customHeight="1" thickBot="1" x14ac:dyDescent="0.3">
      <c r="A29" s="45" t="s">
        <v>48</v>
      </c>
      <c r="B29" s="45"/>
      <c r="C29" s="45"/>
      <c r="D29" s="45"/>
      <c r="E29" s="45"/>
      <c r="F29" s="6"/>
      <c r="G29" s="6"/>
      <c r="H29" s="24"/>
      <c r="I29" s="24"/>
      <c r="J29" s="24"/>
      <c r="K29" s="24"/>
      <c r="L29" s="45" t="s">
        <v>49</v>
      </c>
      <c r="M29" s="24"/>
      <c r="N29" s="24"/>
      <c r="O29" s="24"/>
      <c r="P29" s="24"/>
    </row>
    <row r="30" spans="1:16" ht="17.149999999999999" customHeight="1" thickBot="1" x14ac:dyDescent="0.3">
      <c r="A30" s="185" t="s">
        <v>50</v>
      </c>
      <c r="B30" s="186"/>
      <c r="C30" s="144" t="s">
        <v>51</v>
      </c>
      <c r="D30" s="156"/>
      <c r="E30" s="157"/>
      <c r="F30" s="144" t="s">
        <v>52</v>
      </c>
      <c r="G30" s="156"/>
      <c r="H30" s="156"/>
      <c r="I30" s="156"/>
      <c r="J30" s="157"/>
      <c r="K30" s="47"/>
      <c r="L30" s="144" t="s">
        <v>53</v>
      </c>
      <c r="M30" s="157"/>
      <c r="N30" s="48" t="s">
        <v>54</v>
      </c>
    </row>
    <row r="31" spans="1:16" ht="12.9" customHeight="1" x14ac:dyDescent="0.25">
      <c r="A31" s="49" t="s">
        <v>55</v>
      </c>
      <c r="B31" s="50">
        <v>0.2</v>
      </c>
      <c r="C31" s="163" t="s">
        <v>56</v>
      </c>
      <c r="D31" s="164"/>
      <c r="E31" s="51">
        <v>8.3299999999999999E-2</v>
      </c>
      <c r="F31" s="165" t="s">
        <v>57</v>
      </c>
      <c r="G31" s="166"/>
      <c r="H31" s="166"/>
      <c r="I31" s="163"/>
      <c r="J31" s="52"/>
      <c r="K31" s="53"/>
      <c r="L31" s="167" t="s">
        <v>58</v>
      </c>
      <c r="M31" s="168"/>
      <c r="N31" s="54"/>
    </row>
    <row r="32" spans="1:16" ht="12.9" customHeight="1" x14ac:dyDescent="0.25">
      <c r="A32" s="55" t="s">
        <v>59</v>
      </c>
      <c r="B32" s="56">
        <v>1.4999999999999999E-2</v>
      </c>
      <c r="C32" s="57" t="s">
        <v>60</v>
      </c>
      <c r="D32" s="58"/>
      <c r="E32" s="56"/>
      <c r="F32" s="169" t="s">
        <v>61</v>
      </c>
      <c r="G32" s="170"/>
      <c r="H32" s="170"/>
      <c r="I32" s="151"/>
      <c r="J32" s="59">
        <f>B36*J31</f>
        <v>0</v>
      </c>
      <c r="K32" s="53"/>
      <c r="L32" s="171" t="s">
        <v>62</v>
      </c>
      <c r="M32" s="172"/>
      <c r="N32" s="60"/>
    </row>
    <row r="33" spans="1:16" ht="12.9" customHeight="1" thickBot="1" x14ac:dyDescent="0.3">
      <c r="A33" s="55" t="s">
        <v>63</v>
      </c>
      <c r="B33" s="56">
        <v>0.01</v>
      </c>
      <c r="C33" s="169" t="s">
        <v>64</v>
      </c>
      <c r="D33" s="151"/>
      <c r="E33" s="61">
        <v>0.1111</v>
      </c>
      <c r="F33" s="173" t="s">
        <v>65</v>
      </c>
      <c r="G33" s="174"/>
      <c r="H33" s="174"/>
      <c r="I33" s="175"/>
      <c r="J33" s="62">
        <f>(((0.08*0.5*0.9*(1+(5/56)+(5/56)+(1/3)*(5/56)))))</f>
        <v>4.3499999999999997E-2</v>
      </c>
      <c r="K33" s="6"/>
      <c r="L33" s="171" t="s">
        <v>66</v>
      </c>
      <c r="M33" s="172"/>
      <c r="N33" s="60"/>
    </row>
    <row r="34" spans="1:16" ht="12.9" customHeight="1" thickBot="1" x14ac:dyDescent="0.3">
      <c r="A34" s="55" t="s">
        <v>67</v>
      </c>
      <c r="B34" s="56">
        <v>2E-3</v>
      </c>
      <c r="C34" s="151" t="s">
        <v>68</v>
      </c>
      <c r="D34" s="152"/>
      <c r="E34" s="63"/>
      <c r="F34" s="138" t="s">
        <v>69</v>
      </c>
      <c r="G34" s="140"/>
      <c r="H34" s="140"/>
      <c r="I34" s="139"/>
      <c r="J34" s="64">
        <f>SUM(J31:J33)</f>
        <v>4.3499999999999997E-2</v>
      </c>
      <c r="K34" s="6"/>
      <c r="L34" s="153" t="s">
        <v>70</v>
      </c>
      <c r="M34" s="154"/>
      <c r="N34" s="65"/>
    </row>
    <row r="35" spans="1:16" ht="12.9" customHeight="1" thickBot="1" x14ac:dyDescent="0.3">
      <c r="A35" s="55" t="s">
        <v>71</v>
      </c>
      <c r="B35" s="56">
        <v>2.5000000000000001E-2</v>
      </c>
      <c r="C35" s="57" t="s">
        <v>72</v>
      </c>
      <c r="D35" s="58"/>
      <c r="E35" s="63"/>
      <c r="F35" s="46"/>
      <c r="G35" s="66"/>
      <c r="H35" s="66"/>
      <c r="I35" s="66"/>
      <c r="J35" s="66"/>
      <c r="K35" s="6"/>
      <c r="L35" s="138" t="s">
        <v>73</v>
      </c>
      <c r="M35" s="155"/>
      <c r="N35" s="67">
        <f>SUM(N31:N34)</f>
        <v>0</v>
      </c>
    </row>
    <row r="36" spans="1:16" ht="12.9" customHeight="1" thickBot="1" x14ac:dyDescent="0.3">
      <c r="A36" s="55" t="s">
        <v>74</v>
      </c>
      <c r="B36" s="56">
        <v>0.08</v>
      </c>
      <c r="C36" s="57" t="s">
        <v>75</v>
      </c>
      <c r="D36" s="58"/>
      <c r="E36" s="56"/>
      <c r="F36" s="68"/>
      <c r="G36" s="69"/>
      <c r="H36" s="69"/>
      <c r="I36" s="69"/>
      <c r="J36" s="69"/>
      <c r="K36" s="6"/>
      <c r="L36" s="6"/>
      <c r="M36" s="6"/>
      <c r="N36" s="6"/>
      <c r="O36" s="6"/>
      <c r="P36" s="6"/>
    </row>
    <row r="37" spans="1:16" ht="12.9" customHeight="1" thickBot="1" x14ac:dyDescent="0.3">
      <c r="A37" s="55" t="s">
        <v>76</v>
      </c>
      <c r="B37" s="56"/>
      <c r="C37" s="57" t="s">
        <v>77</v>
      </c>
      <c r="D37" s="58"/>
      <c r="E37" s="63"/>
      <c r="F37" s="144" t="s">
        <v>78</v>
      </c>
      <c r="G37" s="156"/>
      <c r="H37" s="156"/>
      <c r="I37" s="156"/>
      <c r="J37" s="157"/>
      <c r="K37" s="6"/>
      <c r="L37" s="6"/>
      <c r="M37" s="6"/>
      <c r="N37" s="6"/>
      <c r="O37" s="6"/>
      <c r="P37" s="6"/>
    </row>
    <row r="38" spans="1:16" ht="12.9" customHeight="1" thickBot="1" x14ac:dyDescent="0.3">
      <c r="A38" s="70" t="s">
        <v>79</v>
      </c>
      <c r="B38" s="71">
        <v>6.0000000000000001E-3</v>
      </c>
      <c r="C38" s="158" t="s">
        <v>80</v>
      </c>
      <c r="D38" s="159"/>
      <c r="E38" s="71"/>
      <c r="F38" s="160" t="s">
        <v>81</v>
      </c>
      <c r="G38" s="161"/>
      <c r="H38" s="161"/>
      <c r="I38" s="162"/>
      <c r="J38" s="72">
        <f>B39*E39</f>
        <v>6.5707200000000021E-2</v>
      </c>
      <c r="K38" s="6"/>
      <c r="L38" s="73" t="s">
        <v>82</v>
      </c>
      <c r="M38" s="6"/>
      <c r="N38" s="6"/>
      <c r="O38" s="6"/>
      <c r="P38" s="6"/>
    </row>
    <row r="39" spans="1:16" ht="12.9" customHeight="1" thickBot="1" x14ac:dyDescent="0.3">
      <c r="A39" s="74" t="s">
        <v>83</v>
      </c>
      <c r="B39" s="64">
        <f>SUM(B31:B38)</f>
        <v>0.33800000000000008</v>
      </c>
      <c r="C39" s="138" t="s">
        <v>84</v>
      </c>
      <c r="D39" s="139"/>
      <c r="E39" s="64">
        <f>SUM(E31:E38)</f>
        <v>0.19440000000000002</v>
      </c>
      <c r="F39" s="138" t="s">
        <v>85</v>
      </c>
      <c r="G39" s="140"/>
      <c r="H39" s="140"/>
      <c r="I39" s="139"/>
      <c r="J39" s="64">
        <f>SUM(J38:J38)</f>
        <v>6.5707200000000021E-2</v>
      </c>
      <c r="K39" s="75"/>
      <c r="L39" s="76" t="s">
        <v>86</v>
      </c>
      <c r="M39" s="6"/>
      <c r="N39" s="6"/>
      <c r="O39" s="6"/>
      <c r="P39" s="6"/>
    </row>
    <row r="40" spans="1:16" ht="12.9" customHeight="1" thickBot="1" x14ac:dyDescent="0.3">
      <c r="A40" s="77"/>
      <c r="B40" s="75"/>
      <c r="C40" s="77"/>
      <c r="D40" s="77"/>
      <c r="E40" s="77"/>
      <c r="F40" s="75"/>
      <c r="G40" s="77"/>
      <c r="H40" s="77"/>
      <c r="I40" s="77"/>
      <c r="J40" s="75"/>
      <c r="K40" s="75"/>
      <c r="L40" s="76" t="s">
        <v>87</v>
      </c>
      <c r="M40" s="6"/>
      <c r="N40" s="6"/>
      <c r="O40" s="6"/>
      <c r="P40" s="6"/>
    </row>
    <row r="41" spans="1:16" ht="12.9" customHeight="1" thickBot="1" x14ac:dyDescent="0.3">
      <c r="A41" s="78" t="s">
        <v>88</v>
      </c>
      <c r="B41" s="79"/>
      <c r="C41" s="79"/>
      <c r="D41" s="79"/>
      <c r="E41" s="79"/>
      <c r="F41" s="79"/>
      <c r="G41" s="79"/>
      <c r="H41" s="79"/>
      <c r="I41" s="79"/>
      <c r="J41" s="80">
        <f>B39+E39+J34+J39</f>
        <v>0.64160720000000016</v>
      </c>
      <c r="K41" s="24"/>
      <c r="L41" s="24"/>
      <c r="M41" s="24"/>
      <c r="N41" s="24"/>
      <c r="O41" s="24"/>
    </row>
    <row r="42" spans="1:16" ht="12.9" customHeight="1" thickBot="1" x14ac:dyDescent="0.3">
      <c r="A42" s="6"/>
      <c r="B42" s="6"/>
      <c r="C42" s="6"/>
      <c r="D42" s="41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</row>
    <row r="43" spans="1:16" ht="39" customHeight="1" thickBot="1" x14ac:dyDescent="0.4">
      <c r="A43" s="81" t="s">
        <v>89</v>
      </c>
      <c r="B43" s="82"/>
      <c r="C43" s="82"/>
      <c r="D43" s="83"/>
      <c r="E43" s="82"/>
      <c r="F43" s="82"/>
      <c r="G43" s="82"/>
      <c r="H43" s="6"/>
      <c r="I43" s="141" t="s">
        <v>90</v>
      </c>
      <c r="J43" s="142"/>
      <c r="K43" s="142"/>
      <c r="L43" s="142"/>
      <c r="M43" s="142"/>
      <c r="N43" s="143"/>
      <c r="O43" s="6"/>
      <c r="P43" s="6"/>
    </row>
    <row r="44" spans="1:16" ht="39" customHeight="1" thickBot="1" x14ac:dyDescent="0.3">
      <c r="A44" s="144" t="s">
        <v>3</v>
      </c>
      <c r="B44" s="145"/>
      <c r="C44" s="84" t="s">
        <v>91</v>
      </c>
      <c r="D44" s="84" t="s">
        <v>92</v>
      </c>
      <c r="E44" s="84" t="s">
        <v>93</v>
      </c>
      <c r="F44" s="146" t="s">
        <v>94</v>
      </c>
      <c r="G44" s="147"/>
      <c r="H44" s="6"/>
      <c r="I44" s="148" t="s">
        <v>95</v>
      </c>
      <c r="J44" s="149"/>
      <c r="K44" s="149"/>
      <c r="L44" s="149"/>
      <c r="M44" s="150"/>
      <c r="N44" s="85"/>
      <c r="O44" s="6"/>
      <c r="P44" s="6"/>
    </row>
    <row r="45" spans="1:16" ht="20.149999999999999" customHeight="1" thickBot="1" x14ac:dyDescent="0.3">
      <c r="A45" s="129" t="str">
        <f>D7</f>
        <v>Agente Administrativo (08h às 18h</v>
      </c>
      <c r="B45" s="130"/>
      <c r="C45" s="86"/>
      <c r="D45" s="86"/>
      <c r="E45" s="87">
        <f>D19</f>
        <v>0</v>
      </c>
      <c r="F45" s="131"/>
      <c r="G45" s="132"/>
      <c r="H45" s="6"/>
      <c r="I45" s="118" t="s">
        <v>96</v>
      </c>
      <c r="J45" s="119"/>
      <c r="K45" s="119"/>
      <c r="L45" s="119"/>
      <c r="M45" s="120"/>
      <c r="N45" s="88"/>
      <c r="O45" s="6"/>
      <c r="P45" s="6"/>
    </row>
    <row r="46" spans="1:16" ht="18" customHeight="1" thickBot="1" x14ac:dyDescent="0.3">
      <c r="A46" s="133" t="s">
        <v>97</v>
      </c>
      <c r="B46" s="134"/>
      <c r="C46" s="134"/>
      <c r="D46" s="134"/>
      <c r="E46" s="135"/>
      <c r="F46" s="136">
        <f>IF(D45=0,0,ROUND(((E45/D45)*F45),2))</f>
        <v>0</v>
      </c>
      <c r="G46" s="137"/>
      <c r="H46" s="6"/>
      <c r="I46" s="118" t="s">
        <v>98</v>
      </c>
      <c r="J46" s="119"/>
      <c r="K46" s="119"/>
      <c r="L46" s="119"/>
      <c r="M46" s="120"/>
      <c r="N46" s="89"/>
      <c r="O46" s="6"/>
      <c r="P46" s="6"/>
    </row>
    <row r="47" spans="1:16" ht="18" customHeight="1" thickTop="1" thickBot="1" x14ac:dyDescent="0.3">
      <c r="A47" s="113" t="s">
        <v>99</v>
      </c>
      <c r="B47" s="114"/>
      <c r="C47" s="114"/>
      <c r="D47" s="114"/>
      <c r="E47" s="115"/>
      <c r="F47" s="116">
        <f>F46*C45</f>
        <v>0</v>
      </c>
      <c r="G47" s="117"/>
      <c r="H47" s="6"/>
      <c r="I47" s="118" t="s">
        <v>100</v>
      </c>
      <c r="J47" s="119"/>
      <c r="K47" s="119"/>
      <c r="L47" s="119"/>
      <c r="M47" s="120"/>
      <c r="N47" s="90"/>
      <c r="O47" s="6"/>
      <c r="P47" s="6"/>
    </row>
    <row r="48" spans="1:16" ht="18" customHeight="1" thickTop="1" thickBot="1" x14ac:dyDescent="0.3">
      <c r="A48" s="121" t="s">
        <v>101</v>
      </c>
      <c r="B48" s="122"/>
      <c r="C48" s="122"/>
      <c r="D48" s="122"/>
      <c r="E48" s="123"/>
      <c r="F48" s="124">
        <f>F47*N48</f>
        <v>0</v>
      </c>
      <c r="G48" s="125"/>
      <c r="H48" s="6"/>
      <c r="I48" s="126" t="s">
        <v>102</v>
      </c>
      <c r="J48" s="127"/>
      <c r="K48" s="127"/>
      <c r="L48" s="127"/>
      <c r="M48" s="128"/>
      <c r="N48" s="91">
        <v>24</v>
      </c>
    </row>
    <row r="49" spans="1:17" ht="15" customHeight="1" x14ac:dyDescent="0.25">
      <c r="A49" s="6"/>
      <c r="B49" s="6"/>
      <c r="C49" s="41"/>
      <c r="D49" s="6"/>
      <c r="E49" s="6"/>
      <c r="H49" s="6"/>
      <c r="P49" s="1" t="s">
        <v>103</v>
      </c>
      <c r="Q49" s="92"/>
    </row>
    <row r="50" spans="1:17" ht="16.5" customHeight="1" x14ac:dyDescent="0.25">
      <c r="A50" s="112" t="s">
        <v>104</v>
      </c>
      <c r="B50" s="112"/>
      <c r="C50" s="112"/>
      <c r="D50" s="112"/>
      <c r="E50" s="112"/>
      <c r="H50" s="93"/>
    </row>
    <row r="51" spans="1:17" ht="17.149999999999999" customHeight="1" x14ac:dyDescent="0.25">
      <c r="H51" s="6"/>
    </row>
    <row r="52" spans="1:17" ht="15" customHeight="1" x14ac:dyDescent="0.25"/>
    <row r="53" spans="1:17" ht="15" customHeight="1" x14ac:dyDescent="0.25"/>
    <row r="60" spans="1:17" ht="15" customHeight="1" x14ac:dyDescent="0.25"/>
  </sheetData>
  <sheetProtection algorithmName="SHA-512" hashValue="IU70X/hjM4X/HsJC6z/QQY8CUqnxsF5OwOU3F9OOEGLuHoAKHz8mQ46bhHijRJ92GgXb8kMz4qHen5n/IrtYBw==" saltValue="9VMJIhUIQfbb2GQZM17f0w==" spinCount="100000" sheet="1" selectLockedCells="1"/>
  <protectedRanges>
    <protectedRange sqref="D7" name="Intervalo1"/>
  </protectedRanges>
  <mergeCells count="102">
    <mergeCell ref="A3:R3"/>
    <mergeCell ref="A5:G5"/>
    <mergeCell ref="A6:E6"/>
    <mergeCell ref="I6:N6"/>
    <mergeCell ref="A7:C8"/>
    <mergeCell ref="D7:E7"/>
    <mergeCell ref="F7:G7"/>
    <mergeCell ref="I7:L8"/>
    <mergeCell ref="M7:N7"/>
    <mergeCell ref="O7:P7"/>
    <mergeCell ref="D13:E13"/>
    <mergeCell ref="J13:L13"/>
    <mergeCell ref="A14:C14"/>
    <mergeCell ref="F14:G14"/>
    <mergeCell ref="J14:L14"/>
    <mergeCell ref="O14:O15"/>
    <mergeCell ref="A9:C9"/>
    <mergeCell ref="I9:I15"/>
    <mergeCell ref="J9:L9"/>
    <mergeCell ref="A10:C10"/>
    <mergeCell ref="J10:L10"/>
    <mergeCell ref="A11:C11"/>
    <mergeCell ref="J11:L11"/>
    <mergeCell ref="A12:C12"/>
    <mergeCell ref="J12:L12"/>
    <mergeCell ref="A13:C13"/>
    <mergeCell ref="P14:P15"/>
    <mergeCell ref="Q14:Q15"/>
    <mergeCell ref="R14:R15"/>
    <mergeCell ref="A15:C15"/>
    <mergeCell ref="J15:L15"/>
    <mergeCell ref="A16:C16"/>
    <mergeCell ref="D16:E16"/>
    <mergeCell ref="I16:I22"/>
    <mergeCell ref="J16:L16"/>
    <mergeCell ref="A17:C17"/>
    <mergeCell ref="A19:C19"/>
    <mergeCell ref="D19:E19"/>
    <mergeCell ref="J19:L19"/>
    <mergeCell ref="O19:P19"/>
    <mergeCell ref="A20:C20"/>
    <mergeCell ref="D20:E20"/>
    <mergeCell ref="F20:G20"/>
    <mergeCell ref="J20:L20"/>
    <mergeCell ref="D17:E17"/>
    <mergeCell ref="F17:G17"/>
    <mergeCell ref="J17:L17"/>
    <mergeCell ref="A18:C18"/>
    <mergeCell ref="F18:G18"/>
    <mergeCell ref="J18:L18"/>
    <mergeCell ref="O26:P26"/>
    <mergeCell ref="I27:L27"/>
    <mergeCell ref="M27:N27"/>
    <mergeCell ref="A30:B30"/>
    <mergeCell ref="C30:E30"/>
    <mergeCell ref="F30:J30"/>
    <mergeCell ref="L30:M30"/>
    <mergeCell ref="F21:G21"/>
    <mergeCell ref="J21:L21"/>
    <mergeCell ref="J22:L22"/>
    <mergeCell ref="O22:P22"/>
    <mergeCell ref="I23:I26"/>
    <mergeCell ref="J23:L23"/>
    <mergeCell ref="O23:P23"/>
    <mergeCell ref="J24:L24"/>
    <mergeCell ref="J25:L25"/>
    <mergeCell ref="O25:P25"/>
    <mergeCell ref="C31:D31"/>
    <mergeCell ref="F31:I31"/>
    <mergeCell ref="L31:M31"/>
    <mergeCell ref="F32:I32"/>
    <mergeCell ref="L32:M32"/>
    <mergeCell ref="C33:D33"/>
    <mergeCell ref="F33:I33"/>
    <mergeCell ref="L33:M33"/>
    <mergeCell ref="J26:L26"/>
    <mergeCell ref="C39:D39"/>
    <mergeCell ref="F39:I39"/>
    <mergeCell ref="I43:N43"/>
    <mergeCell ref="A44:B44"/>
    <mergeCell ref="F44:G44"/>
    <mergeCell ref="I44:M44"/>
    <mergeCell ref="C34:D34"/>
    <mergeCell ref="F34:I34"/>
    <mergeCell ref="L34:M34"/>
    <mergeCell ref="L35:M35"/>
    <mergeCell ref="F37:J37"/>
    <mergeCell ref="C38:D38"/>
    <mergeCell ref="F38:I38"/>
    <mergeCell ref="A50:E50"/>
    <mergeCell ref="A47:E47"/>
    <mergeCell ref="F47:G47"/>
    <mergeCell ref="I47:M47"/>
    <mergeCell ref="A48:E48"/>
    <mergeCell ref="F48:G48"/>
    <mergeCell ref="I48:M48"/>
    <mergeCell ref="A45:B45"/>
    <mergeCell ref="F45:G45"/>
    <mergeCell ref="I45:M45"/>
    <mergeCell ref="A46:E46"/>
    <mergeCell ref="F46:G46"/>
    <mergeCell ref="I46:M46"/>
  </mergeCells>
  <pageMargins left="0.51181102362204722" right="0.51181102362204722" top="0.51181102362204722" bottom="0.51181102362204722" header="0.31496062992125984" footer="0.31496062992125984"/>
  <pageSetup paperSize="9" scale="64" orientation="landscape" r:id="rId1"/>
  <headerFooter>
    <oddHeader>&amp;L&amp;"Calibri"&amp;10&amp;K000000 #interna&amp;1#_x000D_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AE7B99-0B60-497E-9C64-4C43D1181A2C}">
  <sheetPr>
    <pageSetUpPr fitToPage="1"/>
  </sheetPr>
  <dimension ref="A1:R60"/>
  <sheetViews>
    <sheetView showGridLines="0" topLeftCell="A2" zoomScale="106" zoomScaleNormal="106" workbookViewId="0">
      <selection activeCell="J2" sqref="J2"/>
    </sheetView>
  </sheetViews>
  <sheetFormatPr defaultColWidth="9.08984375" defaultRowHeight="12.5" x14ac:dyDescent="0.25"/>
  <cols>
    <col min="1" max="1" width="27.6328125" style="1" customWidth="1"/>
    <col min="2" max="2" width="9.453125" style="1" customWidth="1"/>
    <col min="3" max="3" width="12.6328125" style="1" customWidth="1"/>
    <col min="4" max="4" width="10.6328125" style="1" customWidth="1"/>
    <col min="5" max="5" width="11.6328125" style="1" customWidth="1"/>
    <col min="6" max="7" width="8.36328125" style="1" customWidth="1"/>
    <col min="8" max="8" width="5.6328125" style="1" customWidth="1"/>
    <col min="9" max="9" width="12.453125" style="1" customWidth="1"/>
    <col min="10" max="10" width="7.6328125" style="1" customWidth="1"/>
    <col min="11" max="11" width="4.6328125" style="1" customWidth="1"/>
    <col min="12" max="12" width="19.453125" style="1" customWidth="1"/>
    <col min="13" max="13" width="10.453125" style="1" customWidth="1"/>
    <col min="14" max="14" width="16.6328125" style="1" customWidth="1"/>
    <col min="15" max="15" width="10.6328125" style="1" customWidth="1"/>
    <col min="16" max="16" width="9.6328125" style="1" customWidth="1"/>
    <col min="17" max="17" width="7.6328125" style="1" customWidth="1"/>
    <col min="18" max="18" width="10.6328125" style="1" customWidth="1"/>
    <col min="19" max="256" width="9.08984375" style="1"/>
    <col min="257" max="257" width="27.6328125" style="1" customWidth="1"/>
    <col min="258" max="258" width="9.453125" style="1" customWidth="1"/>
    <col min="259" max="259" width="12.6328125" style="1" customWidth="1"/>
    <col min="260" max="260" width="10.6328125" style="1" customWidth="1"/>
    <col min="261" max="261" width="11.6328125" style="1" customWidth="1"/>
    <col min="262" max="263" width="8.36328125" style="1" customWidth="1"/>
    <col min="264" max="264" width="5.6328125" style="1" customWidth="1"/>
    <col min="265" max="265" width="12.453125" style="1" customWidth="1"/>
    <col min="266" max="266" width="7.6328125" style="1" customWidth="1"/>
    <col min="267" max="267" width="4.6328125" style="1" customWidth="1"/>
    <col min="268" max="268" width="19.453125" style="1" customWidth="1"/>
    <col min="269" max="269" width="10.453125" style="1" customWidth="1"/>
    <col min="270" max="270" width="16.6328125" style="1" customWidth="1"/>
    <col min="271" max="271" width="10.6328125" style="1" customWidth="1"/>
    <col min="272" max="272" width="9.6328125" style="1" customWidth="1"/>
    <col min="273" max="273" width="7.6328125" style="1" customWidth="1"/>
    <col min="274" max="274" width="10.6328125" style="1" customWidth="1"/>
    <col min="275" max="512" width="9.08984375" style="1"/>
    <col min="513" max="513" width="27.6328125" style="1" customWidth="1"/>
    <col min="514" max="514" width="9.453125" style="1" customWidth="1"/>
    <col min="515" max="515" width="12.6328125" style="1" customWidth="1"/>
    <col min="516" max="516" width="10.6328125" style="1" customWidth="1"/>
    <col min="517" max="517" width="11.6328125" style="1" customWidth="1"/>
    <col min="518" max="519" width="8.36328125" style="1" customWidth="1"/>
    <col min="520" max="520" width="5.6328125" style="1" customWidth="1"/>
    <col min="521" max="521" width="12.453125" style="1" customWidth="1"/>
    <col min="522" max="522" width="7.6328125" style="1" customWidth="1"/>
    <col min="523" max="523" width="4.6328125" style="1" customWidth="1"/>
    <col min="524" max="524" width="19.453125" style="1" customWidth="1"/>
    <col min="525" max="525" width="10.453125" style="1" customWidth="1"/>
    <col min="526" max="526" width="16.6328125" style="1" customWidth="1"/>
    <col min="527" max="527" width="10.6328125" style="1" customWidth="1"/>
    <col min="528" max="528" width="9.6328125" style="1" customWidth="1"/>
    <col min="529" max="529" width="7.6328125" style="1" customWidth="1"/>
    <col min="530" max="530" width="10.6328125" style="1" customWidth="1"/>
    <col min="531" max="768" width="9.08984375" style="1"/>
    <col min="769" max="769" width="27.6328125" style="1" customWidth="1"/>
    <col min="770" max="770" width="9.453125" style="1" customWidth="1"/>
    <col min="771" max="771" width="12.6328125" style="1" customWidth="1"/>
    <col min="772" max="772" width="10.6328125" style="1" customWidth="1"/>
    <col min="773" max="773" width="11.6328125" style="1" customWidth="1"/>
    <col min="774" max="775" width="8.36328125" style="1" customWidth="1"/>
    <col min="776" max="776" width="5.6328125" style="1" customWidth="1"/>
    <col min="777" max="777" width="12.453125" style="1" customWidth="1"/>
    <col min="778" max="778" width="7.6328125" style="1" customWidth="1"/>
    <col min="779" max="779" width="4.6328125" style="1" customWidth="1"/>
    <col min="780" max="780" width="19.453125" style="1" customWidth="1"/>
    <col min="781" max="781" width="10.453125" style="1" customWidth="1"/>
    <col min="782" max="782" width="16.6328125" style="1" customWidth="1"/>
    <col min="783" max="783" width="10.6328125" style="1" customWidth="1"/>
    <col min="784" max="784" width="9.6328125" style="1" customWidth="1"/>
    <col min="785" max="785" width="7.6328125" style="1" customWidth="1"/>
    <col min="786" max="786" width="10.6328125" style="1" customWidth="1"/>
    <col min="787" max="1024" width="9.08984375" style="1"/>
    <col min="1025" max="1025" width="27.6328125" style="1" customWidth="1"/>
    <col min="1026" max="1026" width="9.453125" style="1" customWidth="1"/>
    <col min="1027" max="1027" width="12.6328125" style="1" customWidth="1"/>
    <col min="1028" max="1028" width="10.6328125" style="1" customWidth="1"/>
    <col min="1029" max="1029" width="11.6328125" style="1" customWidth="1"/>
    <col min="1030" max="1031" width="8.36328125" style="1" customWidth="1"/>
    <col min="1032" max="1032" width="5.6328125" style="1" customWidth="1"/>
    <col min="1033" max="1033" width="12.453125" style="1" customWidth="1"/>
    <col min="1034" max="1034" width="7.6328125" style="1" customWidth="1"/>
    <col min="1035" max="1035" width="4.6328125" style="1" customWidth="1"/>
    <col min="1036" max="1036" width="19.453125" style="1" customWidth="1"/>
    <col min="1037" max="1037" width="10.453125" style="1" customWidth="1"/>
    <col min="1038" max="1038" width="16.6328125" style="1" customWidth="1"/>
    <col min="1039" max="1039" width="10.6328125" style="1" customWidth="1"/>
    <col min="1040" max="1040" width="9.6328125" style="1" customWidth="1"/>
    <col min="1041" max="1041" width="7.6328125" style="1" customWidth="1"/>
    <col min="1042" max="1042" width="10.6328125" style="1" customWidth="1"/>
    <col min="1043" max="1280" width="9.08984375" style="1"/>
    <col min="1281" max="1281" width="27.6328125" style="1" customWidth="1"/>
    <col min="1282" max="1282" width="9.453125" style="1" customWidth="1"/>
    <col min="1283" max="1283" width="12.6328125" style="1" customWidth="1"/>
    <col min="1284" max="1284" width="10.6328125" style="1" customWidth="1"/>
    <col min="1285" max="1285" width="11.6328125" style="1" customWidth="1"/>
    <col min="1286" max="1287" width="8.36328125" style="1" customWidth="1"/>
    <col min="1288" max="1288" width="5.6328125" style="1" customWidth="1"/>
    <col min="1289" max="1289" width="12.453125" style="1" customWidth="1"/>
    <col min="1290" max="1290" width="7.6328125" style="1" customWidth="1"/>
    <col min="1291" max="1291" width="4.6328125" style="1" customWidth="1"/>
    <col min="1292" max="1292" width="19.453125" style="1" customWidth="1"/>
    <col min="1293" max="1293" width="10.453125" style="1" customWidth="1"/>
    <col min="1294" max="1294" width="16.6328125" style="1" customWidth="1"/>
    <col min="1295" max="1295" width="10.6328125" style="1" customWidth="1"/>
    <col min="1296" max="1296" width="9.6328125" style="1" customWidth="1"/>
    <col min="1297" max="1297" width="7.6328125" style="1" customWidth="1"/>
    <col min="1298" max="1298" width="10.6328125" style="1" customWidth="1"/>
    <col min="1299" max="1536" width="9.08984375" style="1"/>
    <col min="1537" max="1537" width="27.6328125" style="1" customWidth="1"/>
    <col min="1538" max="1538" width="9.453125" style="1" customWidth="1"/>
    <col min="1539" max="1539" width="12.6328125" style="1" customWidth="1"/>
    <col min="1540" max="1540" width="10.6328125" style="1" customWidth="1"/>
    <col min="1541" max="1541" width="11.6328125" style="1" customWidth="1"/>
    <col min="1542" max="1543" width="8.36328125" style="1" customWidth="1"/>
    <col min="1544" max="1544" width="5.6328125" style="1" customWidth="1"/>
    <col min="1545" max="1545" width="12.453125" style="1" customWidth="1"/>
    <col min="1546" max="1546" width="7.6328125" style="1" customWidth="1"/>
    <col min="1547" max="1547" width="4.6328125" style="1" customWidth="1"/>
    <col min="1548" max="1548" width="19.453125" style="1" customWidth="1"/>
    <col min="1549" max="1549" width="10.453125" style="1" customWidth="1"/>
    <col min="1550" max="1550" width="16.6328125" style="1" customWidth="1"/>
    <col min="1551" max="1551" width="10.6328125" style="1" customWidth="1"/>
    <col min="1552" max="1552" width="9.6328125" style="1" customWidth="1"/>
    <col min="1553" max="1553" width="7.6328125" style="1" customWidth="1"/>
    <col min="1554" max="1554" width="10.6328125" style="1" customWidth="1"/>
    <col min="1555" max="1792" width="9.08984375" style="1"/>
    <col min="1793" max="1793" width="27.6328125" style="1" customWidth="1"/>
    <col min="1794" max="1794" width="9.453125" style="1" customWidth="1"/>
    <col min="1795" max="1795" width="12.6328125" style="1" customWidth="1"/>
    <col min="1796" max="1796" width="10.6328125" style="1" customWidth="1"/>
    <col min="1797" max="1797" width="11.6328125" style="1" customWidth="1"/>
    <col min="1798" max="1799" width="8.36328125" style="1" customWidth="1"/>
    <col min="1800" max="1800" width="5.6328125" style="1" customWidth="1"/>
    <col min="1801" max="1801" width="12.453125" style="1" customWidth="1"/>
    <col min="1802" max="1802" width="7.6328125" style="1" customWidth="1"/>
    <col min="1803" max="1803" width="4.6328125" style="1" customWidth="1"/>
    <col min="1804" max="1804" width="19.453125" style="1" customWidth="1"/>
    <col min="1805" max="1805" width="10.453125" style="1" customWidth="1"/>
    <col min="1806" max="1806" width="16.6328125" style="1" customWidth="1"/>
    <col min="1807" max="1807" width="10.6328125" style="1" customWidth="1"/>
    <col min="1808" max="1808" width="9.6328125" style="1" customWidth="1"/>
    <col min="1809" max="1809" width="7.6328125" style="1" customWidth="1"/>
    <col min="1810" max="1810" width="10.6328125" style="1" customWidth="1"/>
    <col min="1811" max="2048" width="9.08984375" style="1"/>
    <col min="2049" max="2049" width="27.6328125" style="1" customWidth="1"/>
    <col min="2050" max="2050" width="9.453125" style="1" customWidth="1"/>
    <col min="2051" max="2051" width="12.6328125" style="1" customWidth="1"/>
    <col min="2052" max="2052" width="10.6328125" style="1" customWidth="1"/>
    <col min="2053" max="2053" width="11.6328125" style="1" customWidth="1"/>
    <col min="2054" max="2055" width="8.36328125" style="1" customWidth="1"/>
    <col min="2056" max="2056" width="5.6328125" style="1" customWidth="1"/>
    <col min="2057" max="2057" width="12.453125" style="1" customWidth="1"/>
    <col min="2058" max="2058" width="7.6328125" style="1" customWidth="1"/>
    <col min="2059" max="2059" width="4.6328125" style="1" customWidth="1"/>
    <col min="2060" max="2060" width="19.453125" style="1" customWidth="1"/>
    <col min="2061" max="2061" width="10.453125" style="1" customWidth="1"/>
    <col min="2062" max="2062" width="16.6328125" style="1" customWidth="1"/>
    <col min="2063" max="2063" width="10.6328125" style="1" customWidth="1"/>
    <col min="2064" max="2064" width="9.6328125" style="1" customWidth="1"/>
    <col min="2065" max="2065" width="7.6328125" style="1" customWidth="1"/>
    <col min="2066" max="2066" width="10.6328125" style="1" customWidth="1"/>
    <col min="2067" max="2304" width="9.08984375" style="1"/>
    <col min="2305" max="2305" width="27.6328125" style="1" customWidth="1"/>
    <col min="2306" max="2306" width="9.453125" style="1" customWidth="1"/>
    <col min="2307" max="2307" width="12.6328125" style="1" customWidth="1"/>
    <col min="2308" max="2308" width="10.6328125" style="1" customWidth="1"/>
    <col min="2309" max="2309" width="11.6328125" style="1" customWidth="1"/>
    <col min="2310" max="2311" width="8.36328125" style="1" customWidth="1"/>
    <col min="2312" max="2312" width="5.6328125" style="1" customWidth="1"/>
    <col min="2313" max="2313" width="12.453125" style="1" customWidth="1"/>
    <col min="2314" max="2314" width="7.6328125" style="1" customWidth="1"/>
    <col min="2315" max="2315" width="4.6328125" style="1" customWidth="1"/>
    <col min="2316" max="2316" width="19.453125" style="1" customWidth="1"/>
    <col min="2317" max="2317" width="10.453125" style="1" customWidth="1"/>
    <col min="2318" max="2318" width="16.6328125" style="1" customWidth="1"/>
    <col min="2319" max="2319" width="10.6328125" style="1" customWidth="1"/>
    <col min="2320" max="2320" width="9.6328125" style="1" customWidth="1"/>
    <col min="2321" max="2321" width="7.6328125" style="1" customWidth="1"/>
    <col min="2322" max="2322" width="10.6328125" style="1" customWidth="1"/>
    <col min="2323" max="2560" width="9.08984375" style="1"/>
    <col min="2561" max="2561" width="27.6328125" style="1" customWidth="1"/>
    <col min="2562" max="2562" width="9.453125" style="1" customWidth="1"/>
    <col min="2563" max="2563" width="12.6328125" style="1" customWidth="1"/>
    <col min="2564" max="2564" width="10.6328125" style="1" customWidth="1"/>
    <col min="2565" max="2565" width="11.6328125" style="1" customWidth="1"/>
    <col min="2566" max="2567" width="8.36328125" style="1" customWidth="1"/>
    <col min="2568" max="2568" width="5.6328125" style="1" customWidth="1"/>
    <col min="2569" max="2569" width="12.453125" style="1" customWidth="1"/>
    <col min="2570" max="2570" width="7.6328125" style="1" customWidth="1"/>
    <col min="2571" max="2571" width="4.6328125" style="1" customWidth="1"/>
    <col min="2572" max="2572" width="19.453125" style="1" customWidth="1"/>
    <col min="2573" max="2573" width="10.453125" style="1" customWidth="1"/>
    <col min="2574" max="2574" width="16.6328125" style="1" customWidth="1"/>
    <col min="2575" max="2575" width="10.6328125" style="1" customWidth="1"/>
    <col min="2576" max="2576" width="9.6328125" style="1" customWidth="1"/>
    <col min="2577" max="2577" width="7.6328125" style="1" customWidth="1"/>
    <col min="2578" max="2578" width="10.6328125" style="1" customWidth="1"/>
    <col min="2579" max="2816" width="9.08984375" style="1"/>
    <col min="2817" max="2817" width="27.6328125" style="1" customWidth="1"/>
    <col min="2818" max="2818" width="9.453125" style="1" customWidth="1"/>
    <col min="2819" max="2819" width="12.6328125" style="1" customWidth="1"/>
    <col min="2820" max="2820" width="10.6328125" style="1" customWidth="1"/>
    <col min="2821" max="2821" width="11.6328125" style="1" customWidth="1"/>
    <col min="2822" max="2823" width="8.36328125" style="1" customWidth="1"/>
    <col min="2824" max="2824" width="5.6328125" style="1" customWidth="1"/>
    <col min="2825" max="2825" width="12.453125" style="1" customWidth="1"/>
    <col min="2826" max="2826" width="7.6328125" style="1" customWidth="1"/>
    <col min="2827" max="2827" width="4.6328125" style="1" customWidth="1"/>
    <col min="2828" max="2828" width="19.453125" style="1" customWidth="1"/>
    <col min="2829" max="2829" width="10.453125" style="1" customWidth="1"/>
    <col min="2830" max="2830" width="16.6328125" style="1" customWidth="1"/>
    <col min="2831" max="2831" width="10.6328125" style="1" customWidth="1"/>
    <col min="2832" max="2832" width="9.6328125" style="1" customWidth="1"/>
    <col min="2833" max="2833" width="7.6328125" style="1" customWidth="1"/>
    <col min="2834" max="2834" width="10.6328125" style="1" customWidth="1"/>
    <col min="2835" max="3072" width="9.08984375" style="1"/>
    <col min="3073" max="3073" width="27.6328125" style="1" customWidth="1"/>
    <col min="3074" max="3074" width="9.453125" style="1" customWidth="1"/>
    <col min="3075" max="3075" width="12.6328125" style="1" customWidth="1"/>
    <col min="3076" max="3076" width="10.6328125" style="1" customWidth="1"/>
    <col min="3077" max="3077" width="11.6328125" style="1" customWidth="1"/>
    <col min="3078" max="3079" width="8.36328125" style="1" customWidth="1"/>
    <col min="3080" max="3080" width="5.6328125" style="1" customWidth="1"/>
    <col min="3081" max="3081" width="12.453125" style="1" customWidth="1"/>
    <col min="3082" max="3082" width="7.6328125" style="1" customWidth="1"/>
    <col min="3083" max="3083" width="4.6328125" style="1" customWidth="1"/>
    <col min="3084" max="3084" width="19.453125" style="1" customWidth="1"/>
    <col min="3085" max="3085" width="10.453125" style="1" customWidth="1"/>
    <col min="3086" max="3086" width="16.6328125" style="1" customWidth="1"/>
    <col min="3087" max="3087" width="10.6328125" style="1" customWidth="1"/>
    <col min="3088" max="3088" width="9.6328125" style="1" customWidth="1"/>
    <col min="3089" max="3089" width="7.6328125" style="1" customWidth="1"/>
    <col min="3090" max="3090" width="10.6328125" style="1" customWidth="1"/>
    <col min="3091" max="3328" width="9.08984375" style="1"/>
    <col min="3329" max="3329" width="27.6328125" style="1" customWidth="1"/>
    <col min="3330" max="3330" width="9.453125" style="1" customWidth="1"/>
    <col min="3331" max="3331" width="12.6328125" style="1" customWidth="1"/>
    <col min="3332" max="3332" width="10.6328125" style="1" customWidth="1"/>
    <col min="3333" max="3333" width="11.6328125" style="1" customWidth="1"/>
    <col min="3334" max="3335" width="8.36328125" style="1" customWidth="1"/>
    <col min="3336" max="3336" width="5.6328125" style="1" customWidth="1"/>
    <col min="3337" max="3337" width="12.453125" style="1" customWidth="1"/>
    <col min="3338" max="3338" width="7.6328125" style="1" customWidth="1"/>
    <col min="3339" max="3339" width="4.6328125" style="1" customWidth="1"/>
    <col min="3340" max="3340" width="19.453125" style="1" customWidth="1"/>
    <col min="3341" max="3341" width="10.453125" style="1" customWidth="1"/>
    <col min="3342" max="3342" width="16.6328125" style="1" customWidth="1"/>
    <col min="3343" max="3343" width="10.6328125" style="1" customWidth="1"/>
    <col min="3344" max="3344" width="9.6328125" style="1" customWidth="1"/>
    <col min="3345" max="3345" width="7.6328125" style="1" customWidth="1"/>
    <col min="3346" max="3346" width="10.6328125" style="1" customWidth="1"/>
    <col min="3347" max="3584" width="9.08984375" style="1"/>
    <col min="3585" max="3585" width="27.6328125" style="1" customWidth="1"/>
    <col min="3586" max="3586" width="9.453125" style="1" customWidth="1"/>
    <col min="3587" max="3587" width="12.6328125" style="1" customWidth="1"/>
    <col min="3588" max="3588" width="10.6328125" style="1" customWidth="1"/>
    <col min="3589" max="3589" width="11.6328125" style="1" customWidth="1"/>
    <col min="3590" max="3591" width="8.36328125" style="1" customWidth="1"/>
    <col min="3592" max="3592" width="5.6328125" style="1" customWidth="1"/>
    <col min="3593" max="3593" width="12.453125" style="1" customWidth="1"/>
    <col min="3594" max="3594" width="7.6328125" style="1" customWidth="1"/>
    <col min="3595" max="3595" width="4.6328125" style="1" customWidth="1"/>
    <col min="3596" max="3596" width="19.453125" style="1" customWidth="1"/>
    <col min="3597" max="3597" width="10.453125" style="1" customWidth="1"/>
    <col min="3598" max="3598" width="16.6328125" style="1" customWidth="1"/>
    <col min="3599" max="3599" width="10.6328125" style="1" customWidth="1"/>
    <col min="3600" max="3600" width="9.6328125" style="1" customWidth="1"/>
    <col min="3601" max="3601" width="7.6328125" style="1" customWidth="1"/>
    <col min="3602" max="3602" width="10.6328125" style="1" customWidth="1"/>
    <col min="3603" max="3840" width="9.08984375" style="1"/>
    <col min="3841" max="3841" width="27.6328125" style="1" customWidth="1"/>
    <col min="3842" max="3842" width="9.453125" style="1" customWidth="1"/>
    <col min="3843" max="3843" width="12.6328125" style="1" customWidth="1"/>
    <col min="3844" max="3844" width="10.6328125" style="1" customWidth="1"/>
    <col min="3845" max="3845" width="11.6328125" style="1" customWidth="1"/>
    <col min="3846" max="3847" width="8.36328125" style="1" customWidth="1"/>
    <col min="3848" max="3848" width="5.6328125" style="1" customWidth="1"/>
    <col min="3849" max="3849" width="12.453125" style="1" customWidth="1"/>
    <col min="3850" max="3850" width="7.6328125" style="1" customWidth="1"/>
    <col min="3851" max="3851" width="4.6328125" style="1" customWidth="1"/>
    <col min="3852" max="3852" width="19.453125" style="1" customWidth="1"/>
    <col min="3853" max="3853" width="10.453125" style="1" customWidth="1"/>
    <col min="3854" max="3854" width="16.6328125" style="1" customWidth="1"/>
    <col min="3855" max="3855" width="10.6328125" style="1" customWidth="1"/>
    <col min="3856" max="3856" width="9.6328125" style="1" customWidth="1"/>
    <col min="3857" max="3857" width="7.6328125" style="1" customWidth="1"/>
    <col min="3858" max="3858" width="10.6328125" style="1" customWidth="1"/>
    <col min="3859" max="4096" width="9.08984375" style="1"/>
    <col min="4097" max="4097" width="27.6328125" style="1" customWidth="1"/>
    <col min="4098" max="4098" width="9.453125" style="1" customWidth="1"/>
    <col min="4099" max="4099" width="12.6328125" style="1" customWidth="1"/>
    <col min="4100" max="4100" width="10.6328125" style="1" customWidth="1"/>
    <col min="4101" max="4101" width="11.6328125" style="1" customWidth="1"/>
    <col min="4102" max="4103" width="8.36328125" style="1" customWidth="1"/>
    <col min="4104" max="4104" width="5.6328125" style="1" customWidth="1"/>
    <col min="4105" max="4105" width="12.453125" style="1" customWidth="1"/>
    <col min="4106" max="4106" width="7.6328125" style="1" customWidth="1"/>
    <col min="4107" max="4107" width="4.6328125" style="1" customWidth="1"/>
    <col min="4108" max="4108" width="19.453125" style="1" customWidth="1"/>
    <col min="4109" max="4109" width="10.453125" style="1" customWidth="1"/>
    <col min="4110" max="4110" width="16.6328125" style="1" customWidth="1"/>
    <col min="4111" max="4111" width="10.6328125" style="1" customWidth="1"/>
    <col min="4112" max="4112" width="9.6328125" style="1" customWidth="1"/>
    <col min="4113" max="4113" width="7.6328125" style="1" customWidth="1"/>
    <col min="4114" max="4114" width="10.6328125" style="1" customWidth="1"/>
    <col min="4115" max="4352" width="9.08984375" style="1"/>
    <col min="4353" max="4353" width="27.6328125" style="1" customWidth="1"/>
    <col min="4354" max="4354" width="9.453125" style="1" customWidth="1"/>
    <col min="4355" max="4355" width="12.6328125" style="1" customWidth="1"/>
    <col min="4356" max="4356" width="10.6328125" style="1" customWidth="1"/>
    <col min="4357" max="4357" width="11.6328125" style="1" customWidth="1"/>
    <col min="4358" max="4359" width="8.36328125" style="1" customWidth="1"/>
    <col min="4360" max="4360" width="5.6328125" style="1" customWidth="1"/>
    <col min="4361" max="4361" width="12.453125" style="1" customWidth="1"/>
    <col min="4362" max="4362" width="7.6328125" style="1" customWidth="1"/>
    <col min="4363" max="4363" width="4.6328125" style="1" customWidth="1"/>
    <col min="4364" max="4364" width="19.453125" style="1" customWidth="1"/>
    <col min="4365" max="4365" width="10.453125" style="1" customWidth="1"/>
    <col min="4366" max="4366" width="16.6328125" style="1" customWidth="1"/>
    <col min="4367" max="4367" width="10.6328125" style="1" customWidth="1"/>
    <col min="4368" max="4368" width="9.6328125" style="1" customWidth="1"/>
    <col min="4369" max="4369" width="7.6328125" style="1" customWidth="1"/>
    <col min="4370" max="4370" width="10.6328125" style="1" customWidth="1"/>
    <col min="4371" max="4608" width="9.08984375" style="1"/>
    <col min="4609" max="4609" width="27.6328125" style="1" customWidth="1"/>
    <col min="4610" max="4610" width="9.453125" style="1" customWidth="1"/>
    <col min="4611" max="4611" width="12.6328125" style="1" customWidth="1"/>
    <col min="4612" max="4612" width="10.6328125" style="1" customWidth="1"/>
    <col min="4613" max="4613" width="11.6328125" style="1" customWidth="1"/>
    <col min="4614" max="4615" width="8.36328125" style="1" customWidth="1"/>
    <col min="4616" max="4616" width="5.6328125" style="1" customWidth="1"/>
    <col min="4617" max="4617" width="12.453125" style="1" customWidth="1"/>
    <col min="4618" max="4618" width="7.6328125" style="1" customWidth="1"/>
    <col min="4619" max="4619" width="4.6328125" style="1" customWidth="1"/>
    <col min="4620" max="4620" width="19.453125" style="1" customWidth="1"/>
    <col min="4621" max="4621" width="10.453125" style="1" customWidth="1"/>
    <col min="4622" max="4622" width="16.6328125" style="1" customWidth="1"/>
    <col min="4623" max="4623" width="10.6328125" style="1" customWidth="1"/>
    <col min="4624" max="4624" width="9.6328125" style="1" customWidth="1"/>
    <col min="4625" max="4625" width="7.6328125" style="1" customWidth="1"/>
    <col min="4626" max="4626" width="10.6328125" style="1" customWidth="1"/>
    <col min="4627" max="4864" width="9.08984375" style="1"/>
    <col min="4865" max="4865" width="27.6328125" style="1" customWidth="1"/>
    <col min="4866" max="4866" width="9.453125" style="1" customWidth="1"/>
    <col min="4867" max="4867" width="12.6328125" style="1" customWidth="1"/>
    <col min="4868" max="4868" width="10.6328125" style="1" customWidth="1"/>
    <col min="4869" max="4869" width="11.6328125" style="1" customWidth="1"/>
    <col min="4870" max="4871" width="8.36328125" style="1" customWidth="1"/>
    <col min="4872" max="4872" width="5.6328125" style="1" customWidth="1"/>
    <col min="4873" max="4873" width="12.453125" style="1" customWidth="1"/>
    <col min="4874" max="4874" width="7.6328125" style="1" customWidth="1"/>
    <col min="4875" max="4875" width="4.6328125" style="1" customWidth="1"/>
    <col min="4876" max="4876" width="19.453125" style="1" customWidth="1"/>
    <col min="4877" max="4877" width="10.453125" style="1" customWidth="1"/>
    <col min="4878" max="4878" width="16.6328125" style="1" customWidth="1"/>
    <col min="4879" max="4879" width="10.6328125" style="1" customWidth="1"/>
    <col min="4880" max="4880" width="9.6328125" style="1" customWidth="1"/>
    <col min="4881" max="4881" width="7.6328125" style="1" customWidth="1"/>
    <col min="4882" max="4882" width="10.6328125" style="1" customWidth="1"/>
    <col min="4883" max="5120" width="9.08984375" style="1"/>
    <col min="5121" max="5121" width="27.6328125" style="1" customWidth="1"/>
    <col min="5122" max="5122" width="9.453125" style="1" customWidth="1"/>
    <col min="5123" max="5123" width="12.6328125" style="1" customWidth="1"/>
    <col min="5124" max="5124" width="10.6328125" style="1" customWidth="1"/>
    <col min="5125" max="5125" width="11.6328125" style="1" customWidth="1"/>
    <col min="5126" max="5127" width="8.36328125" style="1" customWidth="1"/>
    <col min="5128" max="5128" width="5.6328125" style="1" customWidth="1"/>
    <col min="5129" max="5129" width="12.453125" style="1" customWidth="1"/>
    <col min="5130" max="5130" width="7.6328125" style="1" customWidth="1"/>
    <col min="5131" max="5131" width="4.6328125" style="1" customWidth="1"/>
    <col min="5132" max="5132" width="19.453125" style="1" customWidth="1"/>
    <col min="5133" max="5133" width="10.453125" style="1" customWidth="1"/>
    <col min="5134" max="5134" width="16.6328125" style="1" customWidth="1"/>
    <col min="5135" max="5135" width="10.6328125" style="1" customWidth="1"/>
    <col min="5136" max="5136" width="9.6328125" style="1" customWidth="1"/>
    <col min="5137" max="5137" width="7.6328125" style="1" customWidth="1"/>
    <col min="5138" max="5138" width="10.6328125" style="1" customWidth="1"/>
    <col min="5139" max="5376" width="9.08984375" style="1"/>
    <col min="5377" max="5377" width="27.6328125" style="1" customWidth="1"/>
    <col min="5378" max="5378" width="9.453125" style="1" customWidth="1"/>
    <col min="5379" max="5379" width="12.6328125" style="1" customWidth="1"/>
    <col min="5380" max="5380" width="10.6328125" style="1" customWidth="1"/>
    <col min="5381" max="5381" width="11.6328125" style="1" customWidth="1"/>
    <col min="5382" max="5383" width="8.36328125" style="1" customWidth="1"/>
    <col min="5384" max="5384" width="5.6328125" style="1" customWidth="1"/>
    <col min="5385" max="5385" width="12.453125" style="1" customWidth="1"/>
    <col min="5386" max="5386" width="7.6328125" style="1" customWidth="1"/>
    <col min="5387" max="5387" width="4.6328125" style="1" customWidth="1"/>
    <col min="5388" max="5388" width="19.453125" style="1" customWidth="1"/>
    <col min="5389" max="5389" width="10.453125" style="1" customWidth="1"/>
    <col min="5390" max="5390" width="16.6328125" style="1" customWidth="1"/>
    <col min="5391" max="5391" width="10.6328125" style="1" customWidth="1"/>
    <col min="5392" max="5392" width="9.6328125" style="1" customWidth="1"/>
    <col min="5393" max="5393" width="7.6328125" style="1" customWidth="1"/>
    <col min="5394" max="5394" width="10.6328125" style="1" customWidth="1"/>
    <col min="5395" max="5632" width="9.08984375" style="1"/>
    <col min="5633" max="5633" width="27.6328125" style="1" customWidth="1"/>
    <col min="5634" max="5634" width="9.453125" style="1" customWidth="1"/>
    <col min="5635" max="5635" width="12.6328125" style="1" customWidth="1"/>
    <col min="5636" max="5636" width="10.6328125" style="1" customWidth="1"/>
    <col min="5637" max="5637" width="11.6328125" style="1" customWidth="1"/>
    <col min="5638" max="5639" width="8.36328125" style="1" customWidth="1"/>
    <col min="5640" max="5640" width="5.6328125" style="1" customWidth="1"/>
    <col min="5641" max="5641" width="12.453125" style="1" customWidth="1"/>
    <col min="5642" max="5642" width="7.6328125" style="1" customWidth="1"/>
    <col min="5643" max="5643" width="4.6328125" style="1" customWidth="1"/>
    <col min="5644" max="5644" width="19.453125" style="1" customWidth="1"/>
    <col min="5645" max="5645" width="10.453125" style="1" customWidth="1"/>
    <col min="5646" max="5646" width="16.6328125" style="1" customWidth="1"/>
    <col min="5647" max="5647" width="10.6328125" style="1" customWidth="1"/>
    <col min="5648" max="5648" width="9.6328125" style="1" customWidth="1"/>
    <col min="5649" max="5649" width="7.6328125" style="1" customWidth="1"/>
    <col min="5650" max="5650" width="10.6328125" style="1" customWidth="1"/>
    <col min="5651" max="5888" width="9.08984375" style="1"/>
    <col min="5889" max="5889" width="27.6328125" style="1" customWidth="1"/>
    <col min="5890" max="5890" width="9.453125" style="1" customWidth="1"/>
    <col min="5891" max="5891" width="12.6328125" style="1" customWidth="1"/>
    <col min="5892" max="5892" width="10.6328125" style="1" customWidth="1"/>
    <col min="5893" max="5893" width="11.6328125" style="1" customWidth="1"/>
    <col min="5894" max="5895" width="8.36328125" style="1" customWidth="1"/>
    <col min="5896" max="5896" width="5.6328125" style="1" customWidth="1"/>
    <col min="5897" max="5897" width="12.453125" style="1" customWidth="1"/>
    <col min="5898" max="5898" width="7.6328125" style="1" customWidth="1"/>
    <col min="5899" max="5899" width="4.6328125" style="1" customWidth="1"/>
    <col min="5900" max="5900" width="19.453125" style="1" customWidth="1"/>
    <col min="5901" max="5901" width="10.453125" style="1" customWidth="1"/>
    <col min="5902" max="5902" width="16.6328125" style="1" customWidth="1"/>
    <col min="5903" max="5903" width="10.6328125" style="1" customWidth="1"/>
    <col min="5904" max="5904" width="9.6328125" style="1" customWidth="1"/>
    <col min="5905" max="5905" width="7.6328125" style="1" customWidth="1"/>
    <col min="5906" max="5906" width="10.6328125" style="1" customWidth="1"/>
    <col min="5907" max="6144" width="9.08984375" style="1"/>
    <col min="6145" max="6145" width="27.6328125" style="1" customWidth="1"/>
    <col min="6146" max="6146" width="9.453125" style="1" customWidth="1"/>
    <col min="6147" max="6147" width="12.6328125" style="1" customWidth="1"/>
    <col min="6148" max="6148" width="10.6328125" style="1" customWidth="1"/>
    <col min="6149" max="6149" width="11.6328125" style="1" customWidth="1"/>
    <col min="6150" max="6151" width="8.36328125" style="1" customWidth="1"/>
    <col min="6152" max="6152" width="5.6328125" style="1" customWidth="1"/>
    <col min="6153" max="6153" width="12.453125" style="1" customWidth="1"/>
    <col min="6154" max="6154" width="7.6328125" style="1" customWidth="1"/>
    <col min="6155" max="6155" width="4.6328125" style="1" customWidth="1"/>
    <col min="6156" max="6156" width="19.453125" style="1" customWidth="1"/>
    <col min="6157" max="6157" width="10.453125" style="1" customWidth="1"/>
    <col min="6158" max="6158" width="16.6328125" style="1" customWidth="1"/>
    <col min="6159" max="6159" width="10.6328125" style="1" customWidth="1"/>
    <col min="6160" max="6160" width="9.6328125" style="1" customWidth="1"/>
    <col min="6161" max="6161" width="7.6328125" style="1" customWidth="1"/>
    <col min="6162" max="6162" width="10.6328125" style="1" customWidth="1"/>
    <col min="6163" max="6400" width="9.08984375" style="1"/>
    <col min="6401" max="6401" width="27.6328125" style="1" customWidth="1"/>
    <col min="6402" max="6402" width="9.453125" style="1" customWidth="1"/>
    <col min="6403" max="6403" width="12.6328125" style="1" customWidth="1"/>
    <col min="6404" max="6404" width="10.6328125" style="1" customWidth="1"/>
    <col min="6405" max="6405" width="11.6328125" style="1" customWidth="1"/>
    <col min="6406" max="6407" width="8.36328125" style="1" customWidth="1"/>
    <col min="6408" max="6408" width="5.6328125" style="1" customWidth="1"/>
    <col min="6409" max="6409" width="12.453125" style="1" customWidth="1"/>
    <col min="6410" max="6410" width="7.6328125" style="1" customWidth="1"/>
    <col min="6411" max="6411" width="4.6328125" style="1" customWidth="1"/>
    <col min="6412" max="6412" width="19.453125" style="1" customWidth="1"/>
    <col min="6413" max="6413" width="10.453125" style="1" customWidth="1"/>
    <col min="6414" max="6414" width="16.6328125" style="1" customWidth="1"/>
    <col min="6415" max="6415" width="10.6328125" style="1" customWidth="1"/>
    <col min="6416" max="6416" width="9.6328125" style="1" customWidth="1"/>
    <col min="6417" max="6417" width="7.6328125" style="1" customWidth="1"/>
    <col min="6418" max="6418" width="10.6328125" style="1" customWidth="1"/>
    <col min="6419" max="6656" width="9.08984375" style="1"/>
    <col min="6657" max="6657" width="27.6328125" style="1" customWidth="1"/>
    <col min="6658" max="6658" width="9.453125" style="1" customWidth="1"/>
    <col min="6659" max="6659" width="12.6328125" style="1" customWidth="1"/>
    <col min="6660" max="6660" width="10.6328125" style="1" customWidth="1"/>
    <col min="6661" max="6661" width="11.6328125" style="1" customWidth="1"/>
    <col min="6662" max="6663" width="8.36328125" style="1" customWidth="1"/>
    <col min="6664" max="6664" width="5.6328125" style="1" customWidth="1"/>
    <col min="6665" max="6665" width="12.453125" style="1" customWidth="1"/>
    <col min="6666" max="6666" width="7.6328125" style="1" customWidth="1"/>
    <col min="6667" max="6667" width="4.6328125" style="1" customWidth="1"/>
    <col min="6668" max="6668" width="19.453125" style="1" customWidth="1"/>
    <col min="6669" max="6669" width="10.453125" style="1" customWidth="1"/>
    <col min="6670" max="6670" width="16.6328125" style="1" customWidth="1"/>
    <col min="6671" max="6671" width="10.6328125" style="1" customWidth="1"/>
    <col min="6672" max="6672" width="9.6328125" style="1" customWidth="1"/>
    <col min="6673" max="6673" width="7.6328125" style="1" customWidth="1"/>
    <col min="6674" max="6674" width="10.6328125" style="1" customWidth="1"/>
    <col min="6675" max="6912" width="9.08984375" style="1"/>
    <col min="6913" max="6913" width="27.6328125" style="1" customWidth="1"/>
    <col min="6914" max="6914" width="9.453125" style="1" customWidth="1"/>
    <col min="6915" max="6915" width="12.6328125" style="1" customWidth="1"/>
    <col min="6916" max="6916" width="10.6328125" style="1" customWidth="1"/>
    <col min="6917" max="6917" width="11.6328125" style="1" customWidth="1"/>
    <col min="6918" max="6919" width="8.36328125" style="1" customWidth="1"/>
    <col min="6920" max="6920" width="5.6328125" style="1" customWidth="1"/>
    <col min="6921" max="6921" width="12.453125" style="1" customWidth="1"/>
    <col min="6922" max="6922" width="7.6328125" style="1" customWidth="1"/>
    <col min="6923" max="6923" width="4.6328125" style="1" customWidth="1"/>
    <col min="6924" max="6924" width="19.453125" style="1" customWidth="1"/>
    <col min="6925" max="6925" width="10.453125" style="1" customWidth="1"/>
    <col min="6926" max="6926" width="16.6328125" style="1" customWidth="1"/>
    <col min="6927" max="6927" width="10.6328125" style="1" customWidth="1"/>
    <col min="6928" max="6928" width="9.6328125" style="1" customWidth="1"/>
    <col min="6929" max="6929" width="7.6328125" style="1" customWidth="1"/>
    <col min="6930" max="6930" width="10.6328125" style="1" customWidth="1"/>
    <col min="6931" max="7168" width="9.08984375" style="1"/>
    <col min="7169" max="7169" width="27.6328125" style="1" customWidth="1"/>
    <col min="7170" max="7170" width="9.453125" style="1" customWidth="1"/>
    <col min="7171" max="7171" width="12.6328125" style="1" customWidth="1"/>
    <col min="7172" max="7172" width="10.6328125" style="1" customWidth="1"/>
    <col min="7173" max="7173" width="11.6328125" style="1" customWidth="1"/>
    <col min="7174" max="7175" width="8.36328125" style="1" customWidth="1"/>
    <col min="7176" max="7176" width="5.6328125" style="1" customWidth="1"/>
    <col min="7177" max="7177" width="12.453125" style="1" customWidth="1"/>
    <col min="7178" max="7178" width="7.6328125" style="1" customWidth="1"/>
    <col min="7179" max="7179" width="4.6328125" style="1" customWidth="1"/>
    <col min="7180" max="7180" width="19.453125" style="1" customWidth="1"/>
    <col min="7181" max="7181" width="10.453125" style="1" customWidth="1"/>
    <col min="7182" max="7182" width="16.6328125" style="1" customWidth="1"/>
    <col min="7183" max="7183" width="10.6328125" style="1" customWidth="1"/>
    <col min="7184" max="7184" width="9.6328125" style="1" customWidth="1"/>
    <col min="7185" max="7185" width="7.6328125" style="1" customWidth="1"/>
    <col min="7186" max="7186" width="10.6328125" style="1" customWidth="1"/>
    <col min="7187" max="7424" width="9.08984375" style="1"/>
    <col min="7425" max="7425" width="27.6328125" style="1" customWidth="1"/>
    <col min="7426" max="7426" width="9.453125" style="1" customWidth="1"/>
    <col min="7427" max="7427" width="12.6328125" style="1" customWidth="1"/>
    <col min="7428" max="7428" width="10.6328125" style="1" customWidth="1"/>
    <col min="7429" max="7429" width="11.6328125" style="1" customWidth="1"/>
    <col min="7430" max="7431" width="8.36328125" style="1" customWidth="1"/>
    <col min="7432" max="7432" width="5.6328125" style="1" customWidth="1"/>
    <col min="7433" max="7433" width="12.453125" style="1" customWidth="1"/>
    <col min="7434" max="7434" width="7.6328125" style="1" customWidth="1"/>
    <col min="7435" max="7435" width="4.6328125" style="1" customWidth="1"/>
    <col min="7436" max="7436" width="19.453125" style="1" customWidth="1"/>
    <col min="7437" max="7437" width="10.453125" style="1" customWidth="1"/>
    <col min="7438" max="7438" width="16.6328125" style="1" customWidth="1"/>
    <col min="7439" max="7439" width="10.6328125" style="1" customWidth="1"/>
    <col min="7440" max="7440" width="9.6328125" style="1" customWidth="1"/>
    <col min="7441" max="7441" width="7.6328125" style="1" customWidth="1"/>
    <col min="7442" max="7442" width="10.6328125" style="1" customWidth="1"/>
    <col min="7443" max="7680" width="9.08984375" style="1"/>
    <col min="7681" max="7681" width="27.6328125" style="1" customWidth="1"/>
    <col min="7682" max="7682" width="9.453125" style="1" customWidth="1"/>
    <col min="7683" max="7683" width="12.6328125" style="1" customWidth="1"/>
    <col min="7684" max="7684" width="10.6328125" style="1" customWidth="1"/>
    <col min="7685" max="7685" width="11.6328125" style="1" customWidth="1"/>
    <col min="7686" max="7687" width="8.36328125" style="1" customWidth="1"/>
    <col min="7688" max="7688" width="5.6328125" style="1" customWidth="1"/>
    <col min="7689" max="7689" width="12.453125" style="1" customWidth="1"/>
    <col min="7690" max="7690" width="7.6328125" style="1" customWidth="1"/>
    <col min="7691" max="7691" width="4.6328125" style="1" customWidth="1"/>
    <col min="7692" max="7692" width="19.453125" style="1" customWidth="1"/>
    <col min="7693" max="7693" width="10.453125" style="1" customWidth="1"/>
    <col min="7694" max="7694" width="16.6328125" style="1" customWidth="1"/>
    <col min="7695" max="7695" width="10.6328125" style="1" customWidth="1"/>
    <col min="7696" max="7696" width="9.6328125" style="1" customWidth="1"/>
    <col min="7697" max="7697" width="7.6328125" style="1" customWidth="1"/>
    <col min="7698" max="7698" width="10.6328125" style="1" customWidth="1"/>
    <col min="7699" max="7936" width="9.08984375" style="1"/>
    <col min="7937" max="7937" width="27.6328125" style="1" customWidth="1"/>
    <col min="7938" max="7938" width="9.453125" style="1" customWidth="1"/>
    <col min="7939" max="7939" width="12.6328125" style="1" customWidth="1"/>
    <col min="7940" max="7940" width="10.6328125" style="1" customWidth="1"/>
    <col min="7941" max="7941" width="11.6328125" style="1" customWidth="1"/>
    <col min="7942" max="7943" width="8.36328125" style="1" customWidth="1"/>
    <col min="7944" max="7944" width="5.6328125" style="1" customWidth="1"/>
    <col min="7945" max="7945" width="12.453125" style="1" customWidth="1"/>
    <col min="7946" max="7946" width="7.6328125" style="1" customWidth="1"/>
    <col min="7947" max="7947" width="4.6328125" style="1" customWidth="1"/>
    <col min="7948" max="7948" width="19.453125" style="1" customWidth="1"/>
    <col min="7949" max="7949" width="10.453125" style="1" customWidth="1"/>
    <col min="7950" max="7950" width="16.6328125" style="1" customWidth="1"/>
    <col min="7951" max="7951" width="10.6328125" style="1" customWidth="1"/>
    <col min="7952" max="7952" width="9.6328125" style="1" customWidth="1"/>
    <col min="7953" max="7953" width="7.6328125" style="1" customWidth="1"/>
    <col min="7954" max="7954" width="10.6328125" style="1" customWidth="1"/>
    <col min="7955" max="8192" width="9.08984375" style="1"/>
    <col min="8193" max="8193" width="27.6328125" style="1" customWidth="1"/>
    <col min="8194" max="8194" width="9.453125" style="1" customWidth="1"/>
    <col min="8195" max="8195" width="12.6328125" style="1" customWidth="1"/>
    <col min="8196" max="8196" width="10.6328125" style="1" customWidth="1"/>
    <col min="8197" max="8197" width="11.6328125" style="1" customWidth="1"/>
    <col min="8198" max="8199" width="8.36328125" style="1" customWidth="1"/>
    <col min="8200" max="8200" width="5.6328125" style="1" customWidth="1"/>
    <col min="8201" max="8201" width="12.453125" style="1" customWidth="1"/>
    <col min="8202" max="8202" width="7.6328125" style="1" customWidth="1"/>
    <col min="8203" max="8203" width="4.6328125" style="1" customWidth="1"/>
    <col min="8204" max="8204" width="19.453125" style="1" customWidth="1"/>
    <col min="8205" max="8205" width="10.453125" style="1" customWidth="1"/>
    <col min="8206" max="8206" width="16.6328125" style="1" customWidth="1"/>
    <col min="8207" max="8207" width="10.6328125" style="1" customWidth="1"/>
    <col min="8208" max="8208" width="9.6328125" style="1" customWidth="1"/>
    <col min="8209" max="8209" width="7.6328125" style="1" customWidth="1"/>
    <col min="8210" max="8210" width="10.6328125" style="1" customWidth="1"/>
    <col min="8211" max="8448" width="9.08984375" style="1"/>
    <col min="8449" max="8449" width="27.6328125" style="1" customWidth="1"/>
    <col min="8450" max="8450" width="9.453125" style="1" customWidth="1"/>
    <col min="8451" max="8451" width="12.6328125" style="1" customWidth="1"/>
    <col min="8452" max="8452" width="10.6328125" style="1" customWidth="1"/>
    <col min="8453" max="8453" width="11.6328125" style="1" customWidth="1"/>
    <col min="8454" max="8455" width="8.36328125" style="1" customWidth="1"/>
    <col min="8456" max="8456" width="5.6328125" style="1" customWidth="1"/>
    <col min="8457" max="8457" width="12.453125" style="1" customWidth="1"/>
    <col min="8458" max="8458" width="7.6328125" style="1" customWidth="1"/>
    <col min="8459" max="8459" width="4.6328125" style="1" customWidth="1"/>
    <col min="8460" max="8460" width="19.453125" style="1" customWidth="1"/>
    <col min="8461" max="8461" width="10.453125" style="1" customWidth="1"/>
    <col min="8462" max="8462" width="16.6328125" style="1" customWidth="1"/>
    <col min="8463" max="8463" width="10.6328125" style="1" customWidth="1"/>
    <col min="8464" max="8464" width="9.6328125" style="1" customWidth="1"/>
    <col min="8465" max="8465" width="7.6328125" style="1" customWidth="1"/>
    <col min="8466" max="8466" width="10.6328125" style="1" customWidth="1"/>
    <col min="8467" max="8704" width="9.08984375" style="1"/>
    <col min="8705" max="8705" width="27.6328125" style="1" customWidth="1"/>
    <col min="8706" max="8706" width="9.453125" style="1" customWidth="1"/>
    <col min="8707" max="8707" width="12.6328125" style="1" customWidth="1"/>
    <col min="8708" max="8708" width="10.6328125" style="1" customWidth="1"/>
    <col min="8709" max="8709" width="11.6328125" style="1" customWidth="1"/>
    <col min="8710" max="8711" width="8.36328125" style="1" customWidth="1"/>
    <col min="8712" max="8712" width="5.6328125" style="1" customWidth="1"/>
    <col min="8713" max="8713" width="12.453125" style="1" customWidth="1"/>
    <col min="8714" max="8714" width="7.6328125" style="1" customWidth="1"/>
    <col min="8715" max="8715" width="4.6328125" style="1" customWidth="1"/>
    <col min="8716" max="8716" width="19.453125" style="1" customWidth="1"/>
    <col min="8717" max="8717" width="10.453125" style="1" customWidth="1"/>
    <col min="8718" max="8718" width="16.6328125" style="1" customWidth="1"/>
    <col min="8719" max="8719" width="10.6328125" style="1" customWidth="1"/>
    <col min="8720" max="8720" width="9.6328125" style="1" customWidth="1"/>
    <col min="8721" max="8721" width="7.6328125" style="1" customWidth="1"/>
    <col min="8722" max="8722" width="10.6328125" style="1" customWidth="1"/>
    <col min="8723" max="8960" width="9.08984375" style="1"/>
    <col min="8961" max="8961" width="27.6328125" style="1" customWidth="1"/>
    <col min="8962" max="8962" width="9.453125" style="1" customWidth="1"/>
    <col min="8963" max="8963" width="12.6328125" style="1" customWidth="1"/>
    <col min="8964" max="8964" width="10.6328125" style="1" customWidth="1"/>
    <col min="8965" max="8965" width="11.6328125" style="1" customWidth="1"/>
    <col min="8966" max="8967" width="8.36328125" style="1" customWidth="1"/>
    <col min="8968" max="8968" width="5.6328125" style="1" customWidth="1"/>
    <col min="8969" max="8969" width="12.453125" style="1" customWidth="1"/>
    <col min="8970" max="8970" width="7.6328125" style="1" customWidth="1"/>
    <col min="8971" max="8971" width="4.6328125" style="1" customWidth="1"/>
    <col min="8972" max="8972" width="19.453125" style="1" customWidth="1"/>
    <col min="8973" max="8973" width="10.453125" style="1" customWidth="1"/>
    <col min="8974" max="8974" width="16.6328125" style="1" customWidth="1"/>
    <col min="8975" max="8975" width="10.6328125" style="1" customWidth="1"/>
    <col min="8976" max="8976" width="9.6328125" style="1" customWidth="1"/>
    <col min="8977" max="8977" width="7.6328125" style="1" customWidth="1"/>
    <col min="8978" max="8978" width="10.6328125" style="1" customWidth="1"/>
    <col min="8979" max="9216" width="9.08984375" style="1"/>
    <col min="9217" max="9217" width="27.6328125" style="1" customWidth="1"/>
    <col min="9218" max="9218" width="9.453125" style="1" customWidth="1"/>
    <col min="9219" max="9219" width="12.6328125" style="1" customWidth="1"/>
    <col min="9220" max="9220" width="10.6328125" style="1" customWidth="1"/>
    <col min="9221" max="9221" width="11.6328125" style="1" customWidth="1"/>
    <col min="9222" max="9223" width="8.36328125" style="1" customWidth="1"/>
    <col min="9224" max="9224" width="5.6328125" style="1" customWidth="1"/>
    <col min="9225" max="9225" width="12.453125" style="1" customWidth="1"/>
    <col min="9226" max="9226" width="7.6328125" style="1" customWidth="1"/>
    <col min="9227" max="9227" width="4.6328125" style="1" customWidth="1"/>
    <col min="9228" max="9228" width="19.453125" style="1" customWidth="1"/>
    <col min="9229" max="9229" width="10.453125" style="1" customWidth="1"/>
    <col min="9230" max="9230" width="16.6328125" style="1" customWidth="1"/>
    <col min="9231" max="9231" width="10.6328125" style="1" customWidth="1"/>
    <col min="9232" max="9232" width="9.6328125" style="1" customWidth="1"/>
    <col min="9233" max="9233" width="7.6328125" style="1" customWidth="1"/>
    <col min="9234" max="9234" width="10.6328125" style="1" customWidth="1"/>
    <col min="9235" max="9472" width="9.08984375" style="1"/>
    <col min="9473" max="9473" width="27.6328125" style="1" customWidth="1"/>
    <col min="9474" max="9474" width="9.453125" style="1" customWidth="1"/>
    <col min="9475" max="9475" width="12.6328125" style="1" customWidth="1"/>
    <col min="9476" max="9476" width="10.6328125" style="1" customWidth="1"/>
    <col min="9477" max="9477" width="11.6328125" style="1" customWidth="1"/>
    <col min="9478" max="9479" width="8.36328125" style="1" customWidth="1"/>
    <col min="9480" max="9480" width="5.6328125" style="1" customWidth="1"/>
    <col min="9481" max="9481" width="12.453125" style="1" customWidth="1"/>
    <col min="9482" max="9482" width="7.6328125" style="1" customWidth="1"/>
    <col min="9483" max="9483" width="4.6328125" style="1" customWidth="1"/>
    <col min="9484" max="9484" width="19.453125" style="1" customWidth="1"/>
    <col min="9485" max="9485" width="10.453125" style="1" customWidth="1"/>
    <col min="9486" max="9486" width="16.6328125" style="1" customWidth="1"/>
    <col min="9487" max="9487" width="10.6328125" style="1" customWidth="1"/>
    <col min="9488" max="9488" width="9.6328125" style="1" customWidth="1"/>
    <col min="9489" max="9489" width="7.6328125" style="1" customWidth="1"/>
    <col min="9490" max="9490" width="10.6328125" style="1" customWidth="1"/>
    <col min="9491" max="9728" width="9.08984375" style="1"/>
    <col min="9729" max="9729" width="27.6328125" style="1" customWidth="1"/>
    <col min="9730" max="9730" width="9.453125" style="1" customWidth="1"/>
    <col min="9731" max="9731" width="12.6328125" style="1" customWidth="1"/>
    <col min="9732" max="9732" width="10.6328125" style="1" customWidth="1"/>
    <col min="9733" max="9733" width="11.6328125" style="1" customWidth="1"/>
    <col min="9734" max="9735" width="8.36328125" style="1" customWidth="1"/>
    <col min="9736" max="9736" width="5.6328125" style="1" customWidth="1"/>
    <col min="9737" max="9737" width="12.453125" style="1" customWidth="1"/>
    <col min="9738" max="9738" width="7.6328125" style="1" customWidth="1"/>
    <col min="9739" max="9739" width="4.6328125" style="1" customWidth="1"/>
    <col min="9740" max="9740" width="19.453125" style="1" customWidth="1"/>
    <col min="9741" max="9741" width="10.453125" style="1" customWidth="1"/>
    <col min="9742" max="9742" width="16.6328125" style="1" customWidth="1"/>
    <col min="9743" max="9743" width="10.6328125" style="1" customWidth="1"/>
    <col min="9744" max="9744" width="9.6328125" style="1" customWidth="1"/>
    <col min="9745" max="9745" width="7.6328125" style="1" customWidth="1"/>
    <col min="9746" max="9746" width="10.6328125" style="1" customWidth="1"/>
    <col min="9747" max="9984" width="9.08984375" style="1"/>
    <col min="9985" max="9985" width="27.6328125" style="1" customWidth="1"/>
    <col min="9986" max="9986" width="9.453125" style="1" customWidth="1"/>
    <col min="9987" max="9987" width="12.6328125" style="1" customWidth="1"/>
    <col min="9988" max="9988" width="10.6328125" style="1" customWidth="1"/>
    <col min="9989" max="9989" width="11.6328125" style="1" customWidth="1"/>
    <col min="9990" max="9991" width="8.36328125" style="1" customWidth="1"/>
    <col min="9992" max="9992" width="5.6328125" style="1" customWidth="1"/>
    <col min="9993" max="9993" width="12.453125" style="1" customWidth="1"/>
    <col min="9994" max="9994" width="7.6328125" style="1" customWidth="1"/>
    <col min="9995" max="9995" width="4.6328125" style="1" customWidth="1"/>
    <col min="9996" max="9996" width="19.453125" style="1" customWidth="1"/>
    <col min="9997" max="9997" width="10.453125" style="1" customWidth="1"/>
    <col min="9998" max="9998" width="16.6328125" style="1" customWidth="1"/>
    <col min="9999" max="9999" width="10.6328125" style="1" customWidth="1"/>
    <col min="10000" max="10000" width="9.6328125" style="1" customWidth="1"/>
    <col min="10001" max="10001" width="7.6328125" style="1" customWidth="1"/>
    <col min="10002" max="10002" width="10.6328125" style="1" customWidth="1"/>
    <col min="10003" max="10240" width="9.08984375" style="1"/>
    <col min="10241" max="10241" width="27.6328125" style="1" customWidth="1"/>
    <col min="10242" max="10242" width="9.453125" style="1" customWidth="1"/>
    <col min="10243" max="10243" width="12.6328125" style="1" customWidth="1"/>
    <col min="10244" max="10244" width="10.6328125" style="1" customWidth="1"/>
    <col min="10245" max="10245" width="11.6328125" style="1" customWidth="1"/>
    <col min="10246" max="10247" width="8.36328125" style="1" customWidth="1"/>
    <col min="10248" max="10248" width="5.6328125" style="1" customWidth="1"/>
    <col min="10249" max="10249" width="12.453125" style="1" customWidth="1"/>
    <col min="10250" max="10250" width="7.6328125" style="1" customWidth="1"/>
    <col min="10251" max="10251" width="4.6328125" style="1" customWidth="1"/>
    <col min="10252" max="10252" width="19.453125" style="1" customWidth="1"/>
    <col min="10253" max="10253" width="10.453125" style="1" customWidth="1"/>
    <col min="10254" max="10254" width="16.6328125" style="1" customWidth="1"/>
    <col min="10255" max="10255" width="10.6328125" style="1" customWidth="1"/>
    <col min="10256" max="10256" width="9.6328125" style="1" customWidth="1"/>
    <col min="10257" max="10257" width="7.6328125" style="1" customWidth="1"/>
    <col min="10258" max="10258" width="10.6328125" style="1" customWidth="1"/>
    <col min="10259" max="10496" width="9.08984375" style="1"/>
    <col min="10497" max="10497" width="27.6328125" style="1" customWidth="1"/>
    <col min="10498" max="10498" width="9.453125" style="1" customWidth="1"/>
    <col min="10499" max="10499" width="12.6328125" style="1" customWidth="1"/>
    <col min="10500" max="10500" width="10.6328125" style="1" customWidth="1"/>
    <col min="10501" max="10501" width="11.6328125" style="1" customWidth="1"/>
    <col min="10502" max="10503" width="8.36328125" style="1" customWidth="1"/>
    <col min="10504" max="10504" width="5.6328125" style="1" customWidth="1"/>
    <col min="10505" max="10505" width="12.453125" style="1" customWidth="1"/>
    <col min="10506" max="10506" width="7.6328125" style="1" customWidth="1"/>
    <col min="10507" max="10507" width="4.6328125" style="1" customWidth="1"/>
    <col min="10508" max="10508" width="19.453125" style="1" customWidth="1"/>
    <col min="10509" max="10509" width="10.453125" style="1" customWidth="1"/>
    <col min="10510" max="10510" width="16.6328125" style="1" customWidth="1"/>
    <col min="10511" max="10511" width="10.6328125" style="1" customWidth="1"/>
    <col min="10512" max="10512" width="9.6328125" style="1" customWidth="1"/>
    <col min="10513" max="10513" width="7.6328125" style="1" customWidth="1"/>
    <col min="10514" max="10514" width="10.6328125" style="1" customWidth="1"/>
    <col min="10515" max="10752" width="9.08984375" style="1"/>
    <col min="10753" max="10753" width="27.6328125" style="1" customWidth="1"/>
    <col min="10754" max="10754" width="9.453125" style="1" customWidth="1"/>
    <col min="10755" max="10755" width="12.6328125" style="1" customWidth="1"/>
    <col min="10756" max="10756" width="10.6328125" style="1" customWidth="1"/>
    <col min="10757" max="10757" width="11.6328125" style="1" customWidth="1"/>
    <col min="10758" max="10759" width="8.36328125" style="1" customWidth="1"/>
    <col min="10760" max="10760" width="5.6328125" style="1" customWidth="1"/>
    <col min="10761" max="10761" width="12.453125" style="1" customWidth="1"/>
    <col min="10762" max="10762" width="7.6328125" style="1" customWidth="1"/>
    <col min="10763" max="10763" width="4.6328125" style="1" customWidth="1"/>
    <col min="10764" max="10764" width="19.453125" style="1" customWidth="1"/>
    <col min="10765" max="10765" width="10.453125" style="1" customWidth="1"/>
    <col min="10766" max="10766" width="16.6328125" style="1" customWidth="1"/>
    <col min="10767" max="10767" width="10.6328125" style="1" customWidth="1"/>
    <col min="10768" max="10768" width="9.6328125" style="1" customWidth="1"/>
    <col min="10769" max="10769" width="7.6328125" style="1" customWidth="1"/>
    <col min="10770" max="10770" width="10.6328125" style="1" customWidth="1"/>
    <col min="10771" max="11008" width="9.08984375" style="1"/>
    <col min="11009" max="11009" width="27.6328125" style="1" customWidth="1"/>
    <col min="11010" max="11010" width="9.453125" style="1" customWidth="1"/>
    <col min="11011" max="11011" width="12.6328125" style="1" customWidth="1"/>
    <col min="11012" max="11012" width="10.6328125" style="1" customWidth="1"/>
    <col min="11013" max="11013" width="11.6328125" style="1" customWidth="1"/>
    <col min="11014" max="11015" width="8.36328125" style="1" customWidth="1"/>
    <col min="11016" max="11016" width="5.6328125" style="1" customWidth="1"/>
    <col min="11017" max="11017" width="12.453125" style="1" customWidth="1"/>
    <col min="11018" max="11018" width="7.6328125" style="1" customWidth="1"/>
    <col min="11019" max="11019" width="4.6328125" style="1" customWidth="1"/>
    <col min="11020" max="11020" width="19.453125" style="1" customWidth="1"/>
    <col min="11021" max="11021" width="10.453125" style="1" customWidth="1"/>
    <col min="11022" max="11022" width="16.6328125" style="1" customWidth="1"/>
    <col min="11023" max="11023" width="10.6328125" style="1" customWidth="1"/>
    <col min="11024" max="11024" width="9.6328125" style="1" customWidth="1"/>
    <col min="11025" max="11025" width="7.6328125" style="1" customWidth="1"/>
    <col min="11026" max="11026" width="10.6328125" style="1" customWidth="1"/>
    <col min="11027" max="11264" width="9.08984375" style="1"/>
    <col min="11265" max="11265" width="27.6328125" style="1" customWidth="1"/>
    <col min="11266" max="11266" width="9.453125" style="1" customWidth="1"/>
    <col min="11267" max="11267" width="12.6328125" style="1" customWidth="1"/>
    <col min="11268" max="11268" width="10.6328125" style="1" customWidth="1"/>
    <col min="11269" max="11269" width="11.6328125" style="1" customWidth="1"/>
    <col min="11270" max="11271" width="8.36328125" style="1" customWidth="1"/>
    <col min="11272" max="11272" width="5.6328125" style="1" customWidth="1"/>
    <col min="11273" max="11273" width="12.453125" style="1" customWidth="1"/>
    <col min="11274" max="11274" width="7.6328125" style="1" customWidth="1"/>
    <col min="11275" max="11275" width="4.6328125" style="1" customWidth="1"/>
    <col min="11276" max="11276" width="19.453125" style="1" customWidth="1"/>
    <col min="11277" max="11277" width="10.453125" style="1" customWidth="1"/>
    <col min="11278" max="11278" width="16.6328125" style="1" customWidth="1"/>
    <col min="11279" max="11279" width="10.6328125" style="1" customWidth="1"/>
    <col min="11280" max="11280" width="9.6328125" style="1" customWidth="1"/>
    <col min="11281" max="11281" width="7.6328125" style="1" customWidth="1"/>
    <col min="11282" max="11282" width="10.6328125" style="1" customWidth="1"/>
    <col min="11283" max="11520" width="9.08984375" style="1"/>
    <col min="11521" max="11521" width="27.6328125" style="1" customWidth="1"/>
    <col min="11522" max="11522" width="9.453125" style="1" customWidth="1"/>
    <col min="11523" max="11523" width="12.6328125" style="1" customWidth="1"/>
    <col min="11524" max="11524" width="10.6328125" style="1" customWidth="1"/>
    <col min="11525" max="11525" width="11.6328125" style="1" customWidth="1"/>
    <col min="11526" max="11527" width="8.36328125" style="1" customWidth="1"/>
    <col min="11528" max="11528" width="5.6328125" style="1" customWidth="1"/>
    <col min="11529" max="11529" width="12.453125" style="1" customWidth="1"/>
    <col min="11530" max="11530" width="7.6328125" style="1" customWidth="1"/>
    <col min="11531" max="11531" width="4.6328125" style="1" customWidth="1"/>
    <col min="11532" max="11532" width="19.453125" style="1" customWidth="1"/>
    <col min="11533" max="11533" width="10.453125" style="1" customWidth="1"/>
    <col min="11534" max="11534" width="16.6328125" style="1" customWidth="1"/>
    <col min="11535" max="11535" width="10.6328125" style="1" customWidth="1"/>
    <col min="11536" max="11536" width="9.6328125" style="1" customWidth="1"/>
    <col min="11537" max="11537" width="7.6328125" style="1" customWidth="1"/>
    <col min="11538" max="11538" width="10.6328125" style="1" customWidth="1"/>
    <col min="11539" max="11776" width="9.08984375" style="1"/>
    <col min="11777" max="11777" width="27.6328125" style="1" customWidth="1"/>
    <col min="11778" max="11778" width="9.453125" style="1" customWidth="1"/>
    <col min="11779" max="11779" width="12.6328125" style="1" customWidth="1"/>
    <col min="11780" max="11780" width="10.6328125" style="1" customWidth="1"/>
    <col min="11781" max="11781" width="11.6328125" style="1" customWidth="1"/>
    <col min="11782" max="11783" width="8.36328125" style="1" customWidth="1"/>
    <col min="11784" max="11784" width="5.6328125" style="1" customWidth="1"/>
    <col min="11785" max="11785" width="12.453125" style="1" customWidth="1"/>
    <col min="11786" max="11786" width="7.6328125" style="1" customWidth="1"/>
    <col min="11787" max="11787" width="4.6328125" style="1" customWidth="1"/>
    <col min="11788" max="11788" width="19.453125" style="1" customWidth="1"/>
    <col min="11789" max="11789" width="10.453125" style="1" customWidth="1"/>
    <col min="11790" max="11790" width="16.6328125" style="1" customWidth="1"/>
    <col min="11791" max="11791" width="10.6328125" style="1" customWidth="1"/>
    <col min="11792" max="11792" width="9.6328125" style="1" customWidth="1"/>
    <col min="11793" max="11793" width="7.6328125" style="1" customWidth="1"/>
    <col min="11794" max="11794" width="10.6328125" style="1" customWidth="1"/>
    <col min="11795" max="12032" width="9.08984375" style="1"/>
    <col min="12033" max="12033" width="27.6328125" style="1" customWidth="1"/>
    <col min="12034" max="12034" width="9.453125" style="1" customWidth="1"/>
    <col min="12035" max="12035" width="12.6328125" style="1" customWidth="1"/>
    <col min="12036" max="12036" width="10.6328125" style="1" customWidth="1"/>
    <col min="12037" max="12037" width="11.6328125" style="1" customWidth="1"/>
    <col min="12038" max="12039" width="8.36328125" style="1" customWidth="1"/>
    <col min="12040" max="12040" width="5.6328125" style="1" customWidth="1"/>
    <col min="12041" max="12041" width="12.453125" style="1" customWidth="1"/>
    <col min="12042" max="12042" width="7.6328125" style="1" customWidth="1"/>
    <col min="12043" max="12043" width="4.6328125" style="1" customWidth="1"/>
    <col min="12044" max="12044" width="19.453125" style="1" customWidth="1"/>
    <col min="12045" max="12045" width="10.453125" style="1" customWidth="1"/>
    <col min="12046" max="12046" width="16.6328125" style="1" customWidth="1"/>
    <col min="12047" max="12047" width="10.6328125" style="1" customWidth="1"/>
    <col min="12048" max="12048" width="9.6328125" style="1" customWidth="1"/>
    <col min="12049" max="12049" width="7.6328125" style="1" customWidth="1"/>
    <col min="12050" max="12050" width="10.6328125" style="1" customWidth="1"/>
    <col min="12051" max="12288" width="9.08984375" style="1"/>
    <col min="12289" max="12289" width="27.6328125" style="1" customWidth="1"/>
    <col min="12290" max="12290" width="9.453125" style="1" customWidth="1"/>
    <col min="12291" max="12291" width="12.6328125" style="1" customWidth="1"/>
    <col min="12292" max="12292" width="10.6328125" style="1" customWidth="1"/>
    <col min="12293" max="12293" width="11.6328125" style="1" customWidth="1"/>
    <col min="12294" max="12295" width="8.36328125" style="1" customWidth="1"/>
    <col min="12296" max="12296" width="5.6328125" style="1" customWidth="1"/>
    <col min="12297" max="12297" width="12.453125" style="1" customWidth="1"/>
    <col min="12298" max="12298" width="7.6328125" style="1" customWidth="1"/>
    <col min="12299" max="12299" width="4.6328125" style="1" customWidth="1"/>
    <col min="12300" max="12300" width="19.453125" style="1" customWidth="1"/>
    <col min="12301" max="12301" width="10.453125" style="1" customWidth="1"/>
    <col min="12302" max="12302" width="16.6328125" style="1" customWidth="1"/>
    <col min="12303" max="12303" width="10.6328125" style="1" customWidth="1"/>
    <col min="12304" max="12304" width="9.6328125" style="1" customWidth="1"/>
    <col min="12305" max="12305" width="7.6328125" style="1" customWidth="1"/>
    <col min="12306" max="12306" width="10.6328125" style="1" customWidth="1"/>
    <col min="12307" max="12544" width="9.08984375" style="1"/>
    <col min="12545" max="12545" width="27.6328125" style="1" customWidth="1"/>
    <col min="12546" max="12546" width="9.453125" style="1" customWidth="1"/>
    <col min="12547" max="12547" width="12.6328125" style="1" customWidth="1"/>
    <col min="12548" max="12548" width="10.6328125" style="1" customWidth="1"/>
    <col min="12549" max="12549" width="11.6328125" style="1" customWidth="1"/>
    <col min="12550" max="12551" width="8.36328125" style="1" customWidth="1"/>
    <col min="12552" max="12552" width="5.6328125" style="1" customWidth="1"/>
    <col min="12553" max="12553" width="12.453125" style="1" customWidth="1"/>
    <col min="12554" max="12554" width="7.6328125" style="1" customWidth="1"/>
    <col min="12555" max="12555" width="4.6328125" style="1" customWidth="1"/>
    <col min="12556" max="12556" width="19.453125" style="1" customWidth="1"/>
    <col min="12557" max="12557" width="10.453125" style="1" customWidth="1"/>
    <col min="12558" max="12558" width="16.6328125" style="1" customWidth="1"/>
    <col min="12559" max="12559" width="10.6328125" style="1" customWidth="1"/>
    <col min="12560" max="12560" width="9.6328125" style="1" customWidth="1"/>
    <col min="12561" max="12561" width="7.6328125" style="1" customWidth="1"/>
    <col min="12562" max="12562" width="10.6328125" style="1" customWidth="1"/>
    <col min="12563" max="12800" width="9.08984375" style="1"/>
    <col min="12801" max="12801" width="27.6328125" style="1" customWidth="1"/>
    <col min="12802" max="12802" width="9.453125" style="1" customWidth="1"/>
    <col min="12803" max="12803" width="12.6328125" style="1" customWidth="1"/>
    <col min="12804" max="12804" width="10.6328125" style="1" customWidth="1"/>
    <col min="12805" max="12805" width="11.6328125" style="1" customWidth="1"/>
    <col min="12806" max="12807" width="8.36328125" style="1" customWidth="1"/>
    <col min="12808" max="12808" width="5.6328125" style="1" customWidth="1"/>
    <col min="12809" max="12809" width="12.453125" style="1" customWidth="1"/>
    <col min="12810" max="12810" width="7.6328125" style="1" customWidth="1"/>
    <col min="12811" max="12811" width="4.6328125" style="1" customWidth="1"/>
    <col min="12812" max="12812" width="19.453125" style="1" customWidth="1"/>
    <col min="12813" max="12813" width="10.453125" style="1" customWidth="1"/>
    <col min="12814" max="12814" width="16.6328125" style="1" customWidth="1"/>
    <col min="12815" max="12815" width="10.6328125" style="1" customWidth="1"/>
    <col min="12816" max="12816" width="9.6328125" style="1" customWidth="1"/>
    <col min="12817" max="12817" width="7.6328125" style="1" customWidth="1"/>
    <col min="12818" max="12818" width="10.6328125" style="1" customWidth="1"/>
    <col min="12819" max="13056" width="9.08984375" style="1"/>
    <col min="13057" max="13057" width="27.6328125" style="1" customWidth="1"/>
    <col min="13058" max="13058" width="9.453125" style="1" customWidth="1"/>
    <col min="13059" max="13059" width="12.6328125" style="1" customWidth="1"/>
    <col min="13060" max="13060" width="10.6328125" style="1" customWidth="1"/>
    <col min="13061" max="13061" width="11.6328125" style="1" customWidth="1"/>
    <col min="13062" max="13063" width="8.36328125" style="1" customWidth="1"/>
    <col min="13064" max="13064" width="5.6328125" style="1" customWidth="1"/>
    <col min="13065" max="13065" width="12.453125" style="1" customWidth="1"/>
    <col min="13066" max="13066" width="7.6328125" style="1" customWidth="1"/>
    <col min="13067" max="13067" width="4.6328125" style="1" customWidth="1"/>
    <col min="13068" max="13068" width="19.453125" style="1" customWidth="1"/>
    <col min="13069" max="13069" width="10.453125" style="1" customWidth="1"/>
    <col min="13070" max="13070" width="16.6328125" style="1" customWidth="1"/>
    <col min="13071" max="13071" width="10.6328125" style="1" customWidth="1"/>
    <col min="13072" max="13072" width="9.6328125" style="1" customWidth="1"/>
    <col min="13073" max="13073" width="7.6328125" style="1" customWidth="1"/>
    <col min="13074" max="13074" width="10.6328125" style="1" customWidth="1"/>
    <col min="13075" max="13312" width="9.08984375" style="1"/>
    <col min="13313" max="13313" width="27.6328125" style="1" customWidth="1"/>
    <col min="13314" max="13314" width="9.453125" style="1" customWidth="1"/>
    <col min="13315" max="13315" width="12.6328125" style="1" customWidth="1"/>
    <col min="13316" max="13316" width="10.6328125" style="1" customWidth="1"/>
    <col min="13317" max="13317" width="11.6328125" style="1" customWidth="1"/>
    <col min="13318" max="13319" width="8.36328125" style="1" customWidth="1"/>
    <col min="13320" max="13320" width="5.6328125" style="1" customWidth="1"/>
    <col min="13321" max="13321" width="12.453125" style="1" customWidth="1"/>
    <col min="13322" max="13322" width="7.6328125" style="1" customWidth="1"/>
    <col min="13323" max="13323" width="4.6328125" style="1" customWidth="1"/>
    <col min="13324" max="13324" width="19.453125" style="1" customWidth="1"/>
    <col min="13325" max="13325" width="10.453125" style="1" customWidth="1"/>
    <col min="13326" max="13326" width="16.6328125" style="1" customWidth="1"/>
    <col min="13327" max="13327" width="10.6328125" style="1" customWidth="1"/>
    <col min="13328" max="13328" width="9.6328125" style="1" customWidth="1"/>
    <col min="13329" max="13329" width="7.6328125" style="1" customWidth="1"/>
    <col min="13330" max="13330" width="10.6328125" style="1" customWidth="1"/>
    <col min="13331" max="13568" width="9.08984375" style="1"/>
    <col min="13569" max="13569" width="27.6328125" style="1" customWidth="1"/>
    <col min="13570" max="13570" width="9.453125" style="1" customWidth="1"/>
    <col min="13571" max="13571" width="12.6328125" style="1" customWidth="1"/>
    <col min="13572" max="13572" width="10.6328125" style="1" customWidth="1"/>
    <col min="13573" max="13573" width="11.6328125" style="1" customWidth="1"/>
    <col min="13574" max="13575" width="8.36328125" style="1" customWidth="1"/>
    <col min="13576" max="13576" width="5.6328125" style="1" customWidth="1"/>
    <col min="13577" max="13577" width="12.453125" style="1" customWidth="1"/>
    <col min="13578" max="13578" width="7.6328125" style="1" customWidth="1"/>
    <col min="13579" max="13579" width="4.6328125" style="1" customWidth="1"/>
    <col min="13580" max="13580" width="19.453125" style="1" customWidth="1"/>
    <col min="13581" max="13581" width="10.453125" style="1" customWidth="1"/>
    <col min="13582" max="13582" width="16.6328125" style="1" customWidth="1"/>
    <col min="13583" max="13583" width="10.6328125" style="1" customWidth="1"/>
    <col min="13584" max="13584" width="9.6328125" style="1" customWidth="1"/>
    <col min="13585" max="13585" width="7.6328125" style="1" customWidth="1"/>
    <col min="13586" max="13586" width="10.6328125" style="1" customWidth="1"/>
    <col min="13587" max="13824" width="9.08984375" style="1"/>
    <col min="13825" max="13825" width="27.6328125" style="1" customWidth="1"/>
    <col min="13826" max="13826" width="9.453125" style="1" customWidth="1"/>
    <col min="13827" max="13827" width="12.6328125" style="1" customWidth="1"/>
    <col min="13828" max="13828" width="10.6328125" style="1" customWidth="1"/>
    <col min="13829" max="13829" width="11.6328125" style="1" customWidth="1"/>
    <col min="13830" max="13831" width="8.36328125" style="1" customWidth="1"/>
    <col min="13832" max="13832" width="5.6328125" style="1" customWidth="1"/>
    <col min="13833" max="13833" width="12.453125" style="1" customWidth="1"/>
    <col min="13834" max="13834" width="7.6328125" style="1" customWidth="1"/>
    <col min="13835" max="13835" width="4.6328125" style="1" customWidth="1"/>
    <col min="13836" max="13836" width="19.453125" style="1" customWidth="1"/>
    <col min="13837" max="13837" width="10.453125" style="1" customWidth="1"/>
    <col min="13838" max="13838" width="16.6328125" style="1" customWidth="1"/>
    <col min="13839" max="13839" width="10.6328125" style="1" customWidth="1"/>
    <col min="13840" max="13840" width="9.6328125" style="1" customWidth="1"/>
    <col min="13841" max="13841" width="7.6328125" style="1" customWidth="1"/>
    <col min="13842" max="13842" width="10.6328125" style="1" customWidth="1"/>
    <col min="13843" max="14080" width="9.08984375" style="1"/>
    <col min="14081" max="14081" width="27.6328125" style="1" customWidth="1"/>
    <col min="14082" max="14082" width="9.453125" style="1" customWidth="1"/>
    <col min="14083" max="14083" width="12.6328125" style="1" customWidth="1"/>
    <col min="14084" max="14084" width="10.6328125" style="1" customWidth="1"/>
    <col min="14085" max="14085" width="11.6328125" style="1" customWidth="1"/>
    <col min="14086" max="14087" width="8.36328125" style="1" customWidth="1"/>
    <col min="14088" max="14088" width="5.6328125" style="1" customWidth="1"/>
    <col min="14089" max="14089" width="12.453125" style="1" customWidth="1"/>
    <col min="14090" max="14090" width="7.6328125" style="1" customWidth="1"/>
    <col min="14091" max="14091" width="4.6328125" style="1" customWidth="1"/>
    <col min="14092" max="14092" width="19.453125" style="1" customWidth="1"/>
    <col min="14093" max="14093" width="10.453125" style="1" customWidth="1"/>
    <col min="14094" max="14094" width="16.6328125" style="1" customWidth="1"/>
    <col min="14095" max="14095" width="10.6328125" style="1" customWidth="1"/>
    <col min="14096" max="14096" width="9.6328125" style="1" customWidth="1"/>
    <col min="14097" max="14097" width="7.6328125" style="1" customWidth="1"/>
    <col min="14098" max="14098" width="10.6328125" style="1" customWidth="1"/>
    <col min="14099" max="14336" width="9.08984375" style="1"/>
    <col min="14337" max="14337" width="27.6328125" style="1" customWidth="1"/>
    <col min="14338" max="14338" width="9.453125" style="1" customWidth="1"/>
    <col min="14339" max="14339" width="12.6328125" style="1" customWidth="1"/>
    <col min="14340" max="14340" width="10.6328125" style="1" customWidth="1"/>
    <col min="14341" max="14341" width="11.6328125" style="1" customWidth="1"/>
    <col min="14342" max="14343" width="8.36328125" style="1" customWidth="1"/>
    <col min="14344" max="14344" width="5.6328125" style="1" customWidth="1"/>
    <col min="14345" max="14345" width="12.453125" style="1" customWidth="1"/>
    <col min="14346" max="14346" width="7.6328125" style="1" customWidth="1"/>
    <col min="14347" max="14347" width="4.6328125" style="1" customWidth="1"/>
    <col min="14348" max="14348" width="19.453125" style="1" customWidth="1"/>
    <col min="14349" max="14349" width="10.453125" style="1" customWidth="1"/>
    <col min="14350" max="14350" width="16.6328125" style="1" customWidth="1"/>
    <col min="14351" max="14351" width="10.6328125" style="1" customWidth="1"/>
    <col min="14352" max="14352" width="9.6328125" style="1" customWidth="1"/>
    <col min="14353" max="14353" width="7.6328125" style="1" customWidth="1"/>
    <col min="14354" max="14354" width="10.6328125" style="1" customWidth="1"/>
    <col min="14355" max="14592" width="9.08984375" style="1"/>
    <col min="14593" max="14593" width="27.6328125" style="1" customWidth="1"/>
    <col min="14594" max="14594" width="9.453125" style="1" customWidth="1"/>
    <col min="14595" max="14595" width="12.6328125" style="1" customWidth="1"/>
    <col min="14596" max="14596" width="10.6328125" style="1" customWidth="1"/>
    <col min="14597" max="14597" width="11.6328125" style="1" customWidth="1"/>
    <col min="14598" max="14599" width="8.36328125" style="1" customWidth="1"/>
    <col min="14600" max="14600" width="5.6328125" style="1" customWidth="1"/>
    <col min="14601" max="14601" width="12.453125" style="1" customWidth="1"/>
    <col min="14602" max="14602" width="7.6328125" style="1" customWidth="1"/>
    <col min="14603" max="14603" width="4.6328125" style="1" customWidth="1"/>
    <col min="14604" max="14604" width="19.453125" style="1" customWidth="1"/>
    <col min="14605" max="14605" width="10.453125" style="1" customWidth="1"/>
    <col min="14606" max="14606" width="16.6328125" style="1" customWidth="1"/>
    <col min="14607" max="14607" width="10.6328125" style="1" customWidth="1"/>
    <col min="14608" max="14608" width="9.6328125" style="1" customWidth="1"/>
    <col min="14609" max="14609" width="7.6328125" style="1" customWidth="1"/>
    <col min="14610" max="14610" width="10.6328125" style="1" customWidth="1"/>
    <col min="14611" max="14848" width="9.08984375" style="1"/>
    <col min="14849" max="14849" width="27.6328125" style="1" customWidth="1"/>
    <col min="14850" max="14850" width="9.453125" style="1" customWidth="1"/>
    <col min="14851" max="14851" width="12.6328125" style="1" customWidth="1"/>
    <col min="14852" max="14852" width="10.6328125" style="1" customWidth="1"/>
    <col min="14853" max="14853" width="11.6328125" style="1" customWidth="1"/>
    <col min="14854" max="14855" width="8.36328125" style="1" customWidth="1"/>
    <col min="14856" max="14856" width="5.6328125" style="1" customWidth="1"/>
    <col min="14857" max="14857" width="12.453125" style="1" customWidth="1"/>
    <col min="14858" max="14858" width="7.6328125" style="1" customWidth="1"/>
    <col min="14859" max="14859" width="4.6328125" style="1" customWidth="1"/>
    <col min="14860" max="14860" width="19.453125" style="1" customWidth="1"/>
    <col min="14861" max="14861" width="10.453125" style="1" customWidth="1"/>
    <col min="14862" max="14862" width="16.6328125" style="1" customWidth="1"/>
    <col min="14863" max="14863" width="10.6328125" style="1" customWidth="1"/>
    <col min="14864" max="14864" width="9.6328125" style="1" customWidth="1"/>
    <col min="14865" max="14865" width="7.6328125" style="1" customWidth="1"/>
    <col min="14866" max="14866" width="10.6328125" style="1" customWidth="1"/>
    <col min="14867" max="15104" width="9.08984375" style="1"/>
    <col min="15105" max="15105" width="27.6328125" style="1" customWidth="1"/>
    <col min="15106" max="15106" width="9.453125" style="1" customWidth="1"/>
    <col min="15107" max="15107" width="12.6328125" style="1" customWidth="1"/>
    <col min="15108" max="15108" width="10.6328125" style="1" customWidth="1"/>
    <col min="15109" max="15109" width="11.6328125" style="1" customWidth="1"/>
    <col min="15110" max="15111" width="8.36328125" style="1" customWidth="1"/>
    <col min="15112" max="15112" width="5.6328125" style="1" customWidth="1"/>
    <col min="15113" max="15113" width="12.453125" style="1" customWidth="1"/>
    <col min="15114" max="15114" width="7.6328125" style="1" customWidth="1"/>
    <col min="15115" max="15115" width="4.6328125" style="1" customWidth="1"/>
    <col min="15116" max="15116" width="19.453125" style="1" customWidth="1"/>
    <col min="15117" max="15117" width="10.453125" style="1" customWidth="1"/>
    <col min="15118" max="15118" width="16.6328125" style="1" customWidth="1"/>
    <col min="15119" max="15119" width="10.6328125" style="1" customWidth="1"/>
    <col min="15120" max="15120" width="9.6328125" style="1" customWidth="1"/>
    <col min="15121" max="15121" width="7.6328125" style="1" customWidth="1"/>
    <col min="15122" max="15122" width="10.6328125" style="1" customWidth="1"/>
    <col min="15123" max="15360" width="9.08984375" style="1"/>
    <col min="15361" max="15361" width="27.6328125" style="1" customWidth="1"/>
    <col min="15362" max="15362" width="9.453125" style="1" customWidth="1"/>
    <col min="15363" max="15363" width="12.6328125" style="1" customWidth="1"/>
    <col min="15364" max="15364" width="10.6328125" style="1" customWidth="1"/>
    <col min="15365" max="15365" width="11.6328125" style="1" customWidth="1"/>
    <col min="15366" max="15367" width="8.36328125" style="1" customWidth="1"/>
    <col min="15368" max="15368" width="5.6328125" style="1" customWidth="1"/>
    <col min="15369" max="15369" width="12.453125" style="1" customWidth="1"/>
    <col min="15370" max="15370" width="7.6328125" style="1" customWidth="1"/>
    <col min="15371" max="15371" width="4.6328125" style="1" customWidth="1"/>
    <col min="15372" max="15372" width="19.453125" style="1" customWidth="1"/>
    <col min="15373" max="15373" width="10.453125" style="1" customWidth="1"/>
    <col min="15374" max="15374" width="16.6328125" style="1" customWidth="1"/>
    <col min="15375" max="15375" width="10.6328125" style="1" customWidth="1"/>
    <col min="15376" max="15376" width="9.6328125" style="1" customWidth="1"/>
    <col min="15377" max="15377" width="7.6328125" style="1" customWidth="1"/>
    <col min="15378" max="15378" width="10.6328125" style="1" customWidth="1"/>
    <col min="15379" max="15616" width="9.08984375" style="1"/>
    <col min="15617" max="15617" width="27.6328125" style="1" customWidth="1"/>
    <col min="15618" max="15618" width="9.453125" style="1" customWidth="1"/>
    <col min="15619" max="15619" width="12.6328125" style="1" customWidth="1"/>
    <col min="15620" max="15620" width="10.6328125" style="1" customWidth="1"/>
    <col min="15621" max="15621" width="11.6328125" style="1" customWidth="1"/>
    <col min="15622" max="15623" width="8.36328125" style="1" customWidth="1"/>
    <col min="15624" max="15624" width="5.6328125" style="1" customWidth="1"/>
    <col min="15625" max="15625" width="12.453125" style="1" customWidth="1"/>
    <col min="15626" max="15626" width="7.6328125" style="1" customWidth="1"/>
    <col min="15627" max="15627" width="4.6328125" style="1" customWidth="1"/>
    <col min="15628" max="15628" width="19.453125" style="1" customWidth="1"/>
    <col min="15629" max="15629" width="10.453125" style="1" customWidth="1"/>
    <col min="15630" max="15630" width="16.6328125" style="1" customWidth="1"/>
    <col min="15631" max="15631" width="10.6328125" style="1" customWidth="1"/>
    <col min="15632" max="15632" width="9.6328125" style="1" customWidth="1"/>
    <col min="15633" max="15633" width="7.6328125" style="1" customWidth="1"/>
    <col min="15634" max="15634" width="10.6328125" style="1" customWidth="1"/>
    <col min="15635" max="15872" width="9.08984375" style="1"/>
    <col min="15873" max="15873" width="27.6328125" style="1" customWidth="1"/>
    <col min="15874" max="15874" width="9.453125" style="1" customWidth="1"/>
    <col min="15875" max="15875" width="12.6328125" style="1" customWidth="1"/>
    <col min="15876" max="15876" width="10.6328125" style="1" customWidth="1"/>
    <col min="15877" max="15877" width="11.6328125" style="1" customWidth="1"/>
    <col min="15878" max="15879" width="8.36328125" style="1" customWidth="1"/>
    <col min="15880" max="15880" width="5.6328125" style="1" customWidth="1"/>
    <col min="15881" max="15881" width="12.453125" style="1" customWidth="1"/>
    <col min="15882" max="15882" width="7.6328125" style="1" customWidth="1"/>
    <col min="15883" max="15883" width="4.6328125" style="1" customWidth="1"/>
    <col min="15884" max="15884" width="19.453125" style="1" customWidth="1"/>
    <col min="15885" max="15885" width="10.453125" style="1" customWidth="1"/>
    <col min="15886" max="15886" width="16.6328125" style="1" customWidth="1"/>
    <col min="15887" max="15887" width="10.6328125" style="1" customWidth="1"/>
    <col min="15888" max="15888" width="9.6328125" style="1" customWidth="1"/>
    <col min="15889" max="15889" width="7.6328125" style="1" customWidth="1"/>
    <col min="15890" max="15890" width="10.6328125" style="1" customWidth="1"/>
    <col min="15891" max="16128" width="9.08984375" style="1"/>
    <col min="16129" max="16129" width="27.6328125" style="1" customWidth="1"/>
    <col min="16130" max="16130" width="9.453125" style="1" customWidth="1"/>
    <col min="16131" max="16131" width="12.6328125" style="1" customWidth="1"/>
    <col min="16132" max="16132" width="10.6328125" style="1" customWidth="1"/>
    <col min="16133" max="16133" width="11.6328125" style="1" customWidth="1"/>
    <col min="16134" max="16135" width="8.36328125" style="1" customWidth="1"/>
    <col min="16136" max="16136" width="5.6328125" style="1" customWidth="1"/>
    <col min="16137" max="16137" width="12.453125" style="1" customWidth="1"/>
    <col min="16138" max="16138" width="7.6328125" style="1" customWidth="1"/>
    <col min="16139" max="16139" width="4.6328125" style="1" customWidth="1"/>
    <col min="16140" max="16140" width="19.453125" style="1" customWidth="1"/>
    <col min="16141" max="16141" width="10.453125" style="1" customWidth="1"/>
    <col min="16142" max="16142" width="16.6328125" style="1" customWidth="1"/>
    <col min="16143" max="16143" width="10.6328125" style="1" customWidth="1"/>
    <col min="16144" max="16144" width="9.6328125" style="1" customWidth="1"/>
    <col min="16145" max="16145" width="7.6328125" style="1" customWidth="1"/>
    <col min="16146" max="16146" width="10.6328125" style="1" customWidth="1"/>
    <col min="16147" max="16384" width="9.08984375" style="1"/>
  </cols>
  <sheetData>
    <row r="1" spans="1:18" x14ac:dyDescent="0.25">
      <c r="Q1" s="2"/>
    </row>
    <row r="2" spans="1:18" ht="33" customHeight="1" x14ac:dyDescent="0.25">
      <c r="B2" s="3"/>
      <c r="C2" s="3"/>
      <c r="D2" s="3"/>
      <c r="E2" s="3"/>
      <c r="F2" s="3"/>
      <c r="G2" s="3"/>
      <c r="H2" s="3"/>
      <c r="I2" s="3"/>
      <c r="J2" s="4"/>
      <c r="K2" s="4"/>
      <c r="L2" s="4"/>
      <c r="M2" s="4"/>
      <c r="N2" s="4"/>
      <c r="O2" s="4"/>
      <c r="P2" s="4"/>
      <c r="Q2" s="4"/>
    </row>
    <row r="3" spans="1:18" ht="17.149999999999999" customHeight="1" x14ac:dyDescent="0.25">
      <c r="A3" s="236" t="s">
        <v>123</v>
      </c>
      <c r="B3" s="236"/>
      <c r="C3" s="236"/>
      <c r="D3" s="236"/>
      <c r="E3" s="236"/>
      <c r="F3" s="236"/>
      <c r="G3" s="236"/>
      <c r="H3" s="236"/>
      <c r="I3" s="236"/>
      <c r="J3" s="236"/>
      <c r="K3" s="236"/>
      <c r="L3" s="236"/>
      <c r="M3" s="236"/>
      <c r="N3" s="236"/>
      <c r="O3" s="236"/>
      <c r="P3" s="236"/>
      <c r="Q3" s="236"/>
      <c r="R3" s="236"/>
    </row>
    <row r="4" spans="1:18" ht="12.9" customHeight="1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6"/>
      <c r="P4" s="6"/>
    </row>
    <row r="5" spans="1:18" ht="16.5" customHeight="1" thickBot="1" x14ac:dyDescent="0.3">
      <c r="A5" s="237" t="s">
        <v>0</v>
      </c>
      <c r="B5" s="237"/>
      <c r="C5" s="237"/>
      <c r="D5" s="237"/>
      <c r="E5" s="237"/>
      <c r="F5" s="237"/>
      <c r="G5" s="237"/>
      <c r="H5" s="6"/>
      <c r="I5" s="6"/>
      <c r="J5" s="6"/>
      <c r="K5" s="6"/>
      <c r="L5" s="6"/>
      <c r="M5" s="6"/>
      <c r="N5" s="6"/>
      <c r="O5" s="6"/>
      <c r="P5" s="6"/>
    </row>
    <row r="6" spans="1:18" ht="12.9" customHeight="1" thickBot="1" x14ac:dyDescent="0.3">
      <c r="A6" s="238" t="s">
        <v>1</v>
      </c>
      <c r="B6" s="239"/>
      <c r="C6" s="239"/>
      <c r="D6" s="239"/>
      <c r="E6" s="147"/>
      <c r="F6" s="7"/>
      <c r="G6" s="7"/>
      <c r="H6" s="6"/>
      <c r="I6" s="238" t="s">
        <v>2</v>
      </c>
      <c r="J6" s="239"/>
      <c r="K6" s="239"/>
      <c r="L6" s="239"/>
      <c r="M6" s="239"/>
      <c r="N6" s="147"/>
      <c r="O6" s="8"/>
      <c r="P6" s="7"/>
    </row>
    <row r="7" spans="1:18" ht="42" customHeight="1" x14ac:dyDescent="0.25">
      <c r="A7" s="240" t="s">
        <v>3</v>
      </c>
      <c r="B7" s="241"/>
      <c r="C7" s="242"/>
      <c r="D7" s="246" t="s">
        <v>126</v>
      </c>
      <c r="E7" s="247"/>
      <c r="F7" s="243"/>
      <c r="G7" s="244"/>
      <c r="H7" s="6"/>
      <c r="I7" s="243" t="s">
        <v>3</v>
      </c>
      <c r="J7" s="244"/>
      <c r="K7" s="244"/>
      <c r="L7" s="245"/>
      <c r="M7" s="248" t="str">
        <f>D7</f>
        <v>Líder de Agente Administrativo (08h às 18h)</v>
      </c>
      <c r="N7" s="249"/>
      <c r="O7" s="243"/>
      <c r="P7" s="244"/>
    </row>
    <row r="8" spans="1:18" ht="12.9" customHeight="1" thickBot="1" x14ac:dyDescent="0.3">
      <c r="A8" s="243"/>
      <c r="B8" s="244"/>
      <c r="C8" s="245"/>
      <c r="D8" s="9" t="s">
        <v>4</v>
      </c>
      <c r="E8" s="10" t="s">
        <v>5</v>
      </c>
      <c r="F8" s="11"/>
      <c r="G8" s="12"/>
      <c r="H8" s="6"/>
      <c r="I8" s="243"/>
      <c r="J8" s="244"/>
      <c r="K8" s="244"/>
      <c r="L8" s="245"/>
      <c r="M8" s="9" t="s">
        <v>4</v>
      </c>
      <c r="N8" s="10" t="s">
        <v>5</v>
      </c>
      <c r="O8" s="11"/>
      <c r="P8" s="12"/>
    </row>
    <row r="9" spans="1:18" ht="12.9" customHeight="1" x14ac:dyDescent="0.25">
      <c r="A9" s="230" t="s">
        <v>6</v>
      </c>
      <c r="B9" s="231"/>
      <c r="C9" s="232"/>
      <c r="D9" s="13"/>
      <c r="E9" s="14">
        <f>SUM(N9:N15)</f>
        <v>0</v>
      </c>
      <c r="F9" s="15"/>
      <c r="G9" s="16"/>
      <c r="H9" s="6"/>
      <c r="I9" s="191" t="s">
        <v>7</v>
      </c>
      <c r="J9" s="233" t="s">
        <v>8</v>
      </c>
      <c r="K9" s="234"/>
      <c r="L9" s="235"/>
      <c r="M9" s="17"/>
      <c r="N9" s="18"/>
      <c r="O9" s="19"/>
      <c r="P9" s="16"/>
    </row>
    <row r="10" spans="1:18" ht="12.9" customHeight="1" x14ac:dyDescent="0.25">
      <c r="A10" s="203" t="s">
        <v>9</v>
      </c>
      <c r="B10" s="204"/>
      <c r="C10" s="205"/>
      <c r="D10" s="20">
        <f>J41</f>
        <v>0.64160720000000016</v>
      </c>
      <c r="E10" s="21">
        <f>E9*J41</f>
        <v>0</v>
      </c>
      <c r="F10" s="15"/>
      <c r="G10" s="16"/>
      <c r="H10" s="6"/>
      <c r="I10" s="192"/>
      <c r="J10" s="187" t="s">
        <v>10</v>
      </c>
      <c r="K10" s="188"/>
      <c r="L10" s="189"/>
      <c r="M10" s="22"/>
      <c r="N10" s="23">
        <f>M10*N9</f>
        <v>0</v>
      </c>
      <c r="O10" s="19"/>
      <c r="P10" s="16"/>
    </row>
    <row r="11" spans="1:18" ht="12.9" customHeight="1" x14ac:dyDescent="0.25">
      <c r="A11" s="203" t="s">
        <v>11</v>
      </c>
      <c r="B11" s="204"/>
      <c r="C11" s="205"/>
      <c r="D11" s="20"/>
      <c r="E11" s="21">
        <f>SUM(N16:N22)</f>
        <v>0</v>
      </c>
      <c r="F11" s="15"/>
      <c r="G11" s="16"/>
      <c r="H11" s="24"/>
      <c r="I11" s="192"/>
      <c r="J11" s="187" t="s">
        <v>12</v>
      </c>
      <c r="K11" s="188"/>
      <c r="L11" s="189"/>
      <c r="M11" s="22"/>
      <c r="N11" s="23">
        <f>N9*M11</f>
        <v>0</v>
      </c>
      <c r="O11" s="19"/>
      <c r="P11" s="16"/>
    </row>
    <row r="12" spans="1:18" ht="12.9" customHeight="1" x14ac:dyDescent="0.25">
      <c r="A12" s="203" t="s">
        <v>13</v>
      </c>
      <c r="B12" s="204"/>
      <c r="C12" s="205"/>
      <c r="D12" s="20"/>
      <c r="E12" s="21">
        <f>SUM(N23:N26)</f>
        <v>0</v>
      </c>
      <c r="F12" s="15"/>
      <c r="G12" s="16"/>
      <c r="H12" s="6"/>
      <c r="I12" s="192"/>
      <c r="J12" s="187" t="s">
        <v>14</v>
      </c>
      <c r="K12" s="188"/>
      <c r="L12" s="189"/>
      <c r="M12" s="25"/>
      <c r="N12" s="26"/>
      <c r="O12" s="19"/>
      <c r="P12" s="16"/>
    </row>
    <row r="13" spans="1:18" ht="12.9" customHeight="1" thickBot="1" x14ac:dyDescent="0.3">
      <c r="A13" s="206" t="s">
        <v>15</v>
      </c>
      <c r="B13" s="207"/>
      <c r="C13" s="208"/>
      <c r="D13" s="209">
        <f>SUM(E9:E12)</f>
        <v>0</v>
      </c>
      <c r="E13" s="210"/>
      <c r="F13" s="15"/>
      <c r="G13" s="16"/>
      <c r="H13" s="6"/>
      <c r="I13" s="192"/>
      <c r="J13" s="187" t="s">
        <v>16</v>
      </c>
      <c r="K13" s="188"/>
      <c r="L13" s="189"/>
      <c r="M13" s="25"/>
      <c r="N13" s="27"/>
      <c r="O13" s="19"/>
      <c r="P13" s="16"/>
    </row>
    <row r="14" spans="1:18" ht="12.9" customHeight="1" x14ac:dyDescent="0.25">
      <c r="A14" s="203" t="s">
        <v>17</v>
      </c>
      <c r="B14" s="204"/>
      <c r="C14" s="205"/>
      <c r="D14" s="28"/>
      <c r="E14" s="21">
        <f>D13*D14</f>
        <v>0</v>
      </c>
      <c r="F14" s="226"/>
      <c r="G14" s="227"/>
      <c r="H14" s="6"/>
      <c r="I14" s="192"/>
      <c r="J14" s="187" t="s">
        <v>18</v>
      </c>
      <c r="K14" s="188"/>
      <c r="L14" s="189"/>
      <c r="M14" s="25"/>
      <c r="N14" s="27"/>
      <c r="O14" s="228" t="s">
        <v>19</v>
      </c>
      <c r="P14" s="197" t="s">
        <v>20</v>
      </c>
      <c r="Q14" s="199" t="s">
        <v>21</v>
      </c>
      <c r="R14" s="201" t="s">
        <v>22</v>
      </c>
    </row>
    <row r="15" spans="1:18" ht="12.9" customHeight="1" thickBot="1" x14ac:dyDescent="0.3">
      <c r="A15" s="203" t="s">
        <v>23</v>
      </c>
      <c r="B15" s="204"/>
      <c r="C15" s="205"/>
      <c r="D15" s="28"/>
      <c r="E15" s="21">
        <f>D15*(D13+E14)</f>
        <v>0</v>
      </c>
      <c r="F15" s="15"/>
      <c r="G15" s="16"/>
      <c r="H15" s="6"/>
      <c r="I15" s="193"/>
      <c r="J15" s="176" t="s">
        <v>24</v>
      </c>
      <c r="K15" s="177"/>
      <c r="L15" s="178"/>
      <c r="M15" s="29"/>
      <c r="N15" s="30"/>
      <c r="O15" s="229"/>
      <c r="P15" s="198"/>
      <c r="Q15" s="200"/>
      <c r="R15" s="202"/>
    </row>
    <row r="16" spans="1:18" ht="12.9" customHeight="1" thickBot="1" x14ac:dyDescent="0.3">
      <c r="A16" s="206" t="s">
        <v>25</v>
      </c>
      <c r="B16" s="207"/>
      <c r="C16" s="208"/>
      <c r="D16" s="209">
        <f>SUM(E14:E15)</f>
        <v>0</v>
      </c>
      <c r="E16" s="210"/>
      <c r="F16" s="15"/>
      <c r="G16" s="16"/>
      <c r="H16" s="6"/>
      <c r="I16" s="191" t="s">
        <v>26</v>
      </c>
      <c r="J16" s="194" t="s">
        <v>27</v>
      </c>
      <c r="K16" s="195"/>
      <c r="L16" s="196"/>
      <c r="M16" s="31"/>
      <c r="N16" s="32">
        <f>IF(R16&lt;0,"0",R16)</f>
        <v>0</v>
      </c>
      <c r="O16" s="33"/>
      <c r="P16" s="34"/>
      <c r="Q16" s="35"/>
      <c r="R16" s="36">
        <f>(O16*P16)*(Q16)-(N9*0.06)</f>
        <v>0</v>
      </c>
    </row>
    <row r="17" spans="1:16" ht="12.9" customHeight="1" x14ac:dyDescent="0.25">
      <c r="A17" s="206" t="s">
        <v>28</v>
      </c>
      <c r="B17" s="207"/>
      <c r="C17" s="208"/>
      <c r="D17" s="209">
        <f>D13+D16</f>
        <v>0</v>
      </c>
      <c r="E17" s="210"/>
      <c r="F17" s="190"/>
      <c r="G17" s="179"/>
      <c r="H17" s="6"/>
      <c r="I17" s="192"/>
      <c r="J17" s="187" t="s">
        <v>29</v>
      </c>
      <c r="K17" s="188"/>
      <c r="L17" s="189"/>
      <c r="M17" s="25"/>
      <c r="N17" s="27"/>
    </row>
    <row r="18" spans="1:16" ht="12.9" customHeight="1" thickBot="1" x14ac:dyDescent="0.3">
      <c r="A18" s="223" t="s">
        <v>30</v>
      </c>
      <c r="B18" s="224"/>
      <c r="C18" s="225"/>
      <c r="D18" s="37">
        <f>N35</f>
        <v>0</v>
      </c>
      <c r="E18" s="38">
        <f>((D13+D16)/(1-N35))*D18</f>
        <v>0</v>
      </c>
      <c r="F18" s="190"/>
      <c r="G18" s="179"/>
      <c r="H18" s="6"/>
      <c r="I18" s="192"/>
      <c r="J18" s="187" t="s">
        <v>31</v>
      </c>
      <c r="K18" s="188"/>
      <c r="L18" s="189"/>
      <c r="M18" s="25"/>
      <c r="N18" s="27"/>
      <c r="O18" s="19"/>
      <c r="P18" s="16"/>
    </row>
    <row r="19" spans="1:16" ht="12.9" customHeight="1" thickTop="1" thickBot="1" x14ac:dyDescent="0.3">
      <c r="A19" s="211" t="s">
        <v>32</v>
      </c>
      <c r="B19" s="212"/>
      <c r="C19" s="213"/>
      <c r="D19" s="214">
        <f>D17+E18</f>
        <v>0</v>
      </c>
      <c r="E19" s="215"/>
      <c r="F19" s="15"/>
      <c r="G19" s="16"/>
      <c r="H19" s="6"/>
      <c r="I19" s="192"/>
      <c r="J19" s="187" t="s">
        <v>33</v>
      </c>
      <c r="K19" s="188"/>
      <c r="L19" s="189"/>
      <c r="M19" s="25"/>
      <c r="N19" s="27"/>
      <c r="O19" s="216"/>
      <c r="P19" s="217"/>
    </row>
    <row r="20" spans="1:16" ht="12.9" customHeight="1" thickTop="1" thickBot="1" x14ac:dyDescent="0.3">
      <c r="A20" s="218" t="s">
        <v>34</v>
      </c>
      <c r="B20" s="219"/>
      <c r="C20" s="220"/>
      <c r="D20" s="221">
        <f>IF(D19=0,0,D19/E9)</f>
        <v>0</v>
      </c>
      <c r="E20" s="222" t="e">
        <f>D19+#REF!</f>
        <v>#REF!</v>
      </c>
      <c r="F20" s="190"/>
      <c r="G20" s="179"/>
      <c r="H20" s="6"/>
      <c r="I20" s="192"/>
      <c r="J20" s="187" t="s">
        <v>35</v>
      </c>
      <c r="K20" s="188"/>
      <c r="L20" s="189"/>
      <c r="M20" s="25"/>
      <c r="N20" s="27"/>
      <c r="O20" s="15"/>
      <c r="P20" s="39"/>
    </row>
    <row r="21" spans="1:16" ht="12.9" customHeight="1" x14ac:dyDescent="0.25">
      <c r="A21" s="40" t="s">
        <v>36</v>
      </c>
      <c r="B21" s="6"/>
      <c r="C21" s="6"/>
      <c r="D21" s="41"/>
      <c r="E21" s="6"/>
      <c r="F21" s="179"/>
      <c r="G21" s="179"/>
      <c r="H21" s="6"/>
      <c r="I21" s="192"/>
      <c r="J21" s="187" t="s">
        <v>37</v>
      </c>
      <c r="K21" s="188"/>
      <c r="L21" s="189"/>
      <c r="M21" s="25"/>
      <c r="N21" s="42"/>
      <c r="O21" s="15"/>
      <c r="P21" s="39"/>
    </row>
    <row r="22" spans="1:16" ht="12.9" customHeight="1" thickBot="1" x14ac:dyDescent="0.3">
      <c r="A22" s="40" t="s">
        <v>38</v>
      </c>
      <c r="B22" s="6"/>
      <c r="C22" s="6"/>
      <c r="D22" s="41"/>
      <c r="E22" s="6"/>
      <c r="F22" s="6"/>
      <c r="G22" s="6"/>
      <c r="I22" s="193"/>
      <c r="J22" s="176" t="s">
        <v>39</v>
      </c>
      <c r="K22" s="177"/>
      <c r="L22" s="178"/>
      <c r="M22" s="29"/>
      <c r="N22" s="30"/>
      <c r="O22" s="190"/>
      <c r="P22" s="179"/>
    </row>
    <row r="23" spans="1:16" ht="12.9" customHeight="1" x14ac:dyDescent="0.25">
      <c r="A23" s="40" t="s">
        <v>40</v>
      </c>
      <c r="B23" s="6"/>
      <c r="C23" s="6"/>
      <c r="D23" s="41"/>
      <c r="E23" s="6"/>
      <c r="F23" s="6"/>
      <c r="G23" s="6"/>
      <c r="I23" s="191" t="s">
        <v>41</v>
      </c>
      <c r="J23" s="194" t="s">
        <v>42</v>
      </c>
      <c r="K23" s="195"/>
      <c r="L23" s="196"/>
      <c r="M23" s="31"/>
      <c r="N23" s="26"/>
      <c r="O23" s="190"/>
      <c r="P23" s="179"/>
    </row>
    <row r="24" spans="1:16" ht="12.9" customHeight="1" x14ac:dyDescent="0.25">
      <c r="A24" s="40" t="s">
        <v>43</v>
      </c>
      <c r="B24" s="6"/>
      <c r="C24" s="6"/>
      <c r="D24" s="41"/>
      <c r="E24" s="6"/>
      <c r="F24" s="6"/>
      <c r="G24" s="6"/>
      <c r="I24" s="192"/>
      <c r="J24" s="187" t="s">
        <v>44</v>
      </c>
      <c r="K24" s="188"/>
      <c r="L24" s="189"/>
      <c r="M24" s="25"/>
      <c r="N24" s="27"/>
      <c r="O24" s="15"/>
      <c r="P24" s="16"/>
    </row>
    <row r="25" spans="1:16" ht="12.9" customHeight="1" x14ac:dyDescent="0.25">
      <c r="A25" s="43"/>
      <c r="B25" s="6"/>
      <c r="C25" s="6"/>
      <c r="D25" s="6"/>
      <c r="E25" s="6"/>
      <c r="F25" s="6"/>
      <c r="G25" s="6"/>
      <c r="H25" s="44"/>
      <c r="I25" s="192"/>
      <c r="J25" s="187" t="s">
        <v>45</v>
      </c>
      <c r="K25" s="188"/>
      <c r="L25" s="189"/>
      <c r="M25" s="25"/>
      <c r="N25" s="27"/>
      <c r="O25" s="190"/>
      <c r="P25" s="179"/>
    </row>
    <row r="26" spans="1:16" ht="12.9" customHeight="1" thickBot="1" x14ac:dyDescent="0.3">
      <c r="A26" s="43"/>
      <c r="B26" s="6"/>
      <c r="C26" s="6"/>
      <c r="D26" s="6"/>
      <c r="E26" s="6"/>
      <c r="F26" s="6"/>
      <c r="G26" s="6"/>
      <c r="H26" s="6"/>
      <c r="I26" s="193"/>
      <c r="J26" s="176" t="s">
        <v>46</v>
      </c>
      <c r="K26" s="177"/>
      <c r="L26" s="178"/>
      <c r="M26" s="29"/>
      <c r="N26" s="30"/>
      <c r="O26" s="179"/>
      <c r="P26" s="179"/>
    </row>
    <row r="27" spans="1:16" ht="12.9" customHeight="1" thickBot="1" x14ac:dyDescent="0.3">
      <c r="B27" s="6"/>
      <c r="C27" s="6"/>
      <c r="D27" s="6"/>
      <c r="E27" s="6"/>
      <c r="F27" s="6"/>
      <c r="G27" s="6"/>
      <c r="H27" s="6"/>
      <c r="I27" s="180" t="s">
        <v>47</v>
      </c>
      <c r="J27" s="181"/>
      <c r="K27" s="181"/>
      <c r="L27" s="182"/>
      <c r="M27" s="183">
        <f>SUM(N9:N26)</f>
        <v>0</v>
      </c>
      <c r="N27" s="184"/>
    </row>
    <row r="28" spans="1:16" ht="12.9" customHeight="1" x14ac:dyDescent="0.25">
      <c r="A28" s="43"/>
      <c r="B28" s="6"/>
      <c r="C28" s="6"/>
      <c r="D28" s="41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</row>
    <row r="29" spans="1:16" ht="17.149999999999999" customHeight="1" thickBot="1" x14ac:dyDescent="0.3">
      <c r="A29" s="45" t="s">
        <v>48</v>
      </c>
      <c r="B29" s="45"/>
      <c r="C29" s="45"/>
      <c r="D29" s="45"/>
      <c r="E29" s="45"/>
      <c r="F29" s="6"/>
      <c r="G29" s="6"/>
      <c r="H29" s="24"/>
      <c r="I29" s="24"/>
      <c r="J29" s="24"/>
      <c r="K29" s="24"/>
      <c r="L29" s="45" t="s">
        <v>49</v>
      </c>
      <c r="M29" s="24"/>
      <c r="N29" s="24"/>
      <c r="O29" s="24"/>
      <c r="P29" s="24"/>
    </row>
    <row r="30" spans="1:16" ht="17.149999999999999" customHeight="1" thickBot="1" x14ac:dyDescent="0.3">
      <c r="A30" s="185" t="s">
        <v>50</v>
      </c>
      <c r="B30" s="186"/>
      <c r="C30" s="144" t="s">
        <v>51</v>
      </c>
      <c r="D30" s="156"/>
      <c r="E30" s="157"/>
      <c r="F30" s="144" t="s">
        <v>52</v>
      </c>
      <c r="G30" s="156"/>
      <c r="H30" s="156"/>
      <c r="I30" s="156"/>
      <c r="J30" s="157"/>
      <c r="K30" s="47"/>
      <c r="L30" s="144" t="s">
        <v>53</v>
      </c>
      <c r="M30" s="157"/>
      <c r="N30" s="48" t="s">
        <v>54</v>
      </c>
    </row>
    <row r="31" spans="1:16" ht="12.9" customHeight="1" x14ac:dyDescent="0.25">
      <c r="A31" s="49" t="s">
        <v>55</v>
      </c>
      <c r="B31" s="50">
        <v>0.2</v>
      </c>
      <c r="C31" s="163" t="s">
        <v>56</v>
      </c>
      <c r="D31" s="164"/>
      <c r="E31" s="51">
        <v>8.3299999999999999E-2</v>
      </c>
      <c r="F31" s="165" t="s">
        <v>57</v>
      </c>
      <c r="G31" s="166"/>
      <c r="H31" s="166"/>
      <c r="I31" s="163"/>
      <c r="J31" s="52"/>
      <c r="K31" s="53"/>
      <c r="L31" s="167" t="s">
        <v>58</v>
      </c>
      <c r="M31" s="168"/>
      <c r="N31" s="54"/>
    </row>
    <row r="32" spans="1:16" ht="12.9" customHeight="1" x14ac:dyDescent="0.25">
      <c r="A32" s="55" t="s">
        <v>59</v>
      </c>
      <c r="B32" s="56">
        <v>1.4999999999999999E-2</v>
      </c>
      <c r="C32" s="57" t="s">
        <v>60</v>
      </c>
      <c r="D32" s="58"/>
      <c r="E32" s="56"/>
      <c r="F32" s="169" t="s">
        <v>61</v>
      </c>
      <c r="G32" s="170"/>
      <c r="H32" s="170"/>
      <c r="I32" s="151"/>
      <c r="J32" s="59">
        <f>B36*J31</f>
        <v>0</v>
      </c>
      <c r="K32" s="53"/>
      <c r="L32" s="171" t="s">
        <v>62</v>
      </c>
      <c r="M32" s="172"/>
      <c r="N32" s="60"/>
    </row>
    <row r="33" spans="1:16" ht="12.9" customHeight="1" thickBot="1" x14ac:dyDescent="0.3">
      <c r="A33" s="55" t="s">
        <v>63</v>
      </c>
      <c r="B33" s="56">
        <v>0.01</v>
      </c>
      <c r="C33" s="169" t="s">
        <v>64</v>
      </c>
      <c r="D33" s="151"/>
      <c r="E33" s="61">
        <v>0.1111</v>
      </c>
      <c r="F33" s="173" t="s">
        <v>65</v>
      </c>
      <c r="G33" s="174"/>
      <c r="H33" s="174"/>
      <c r="I33" s="175"/>
      <c r="J33" s="62">
        <f>(((0.08*0.5*0.9*(1+(5/56)+(5/56)+(1/3)*(5/56)))))</f>
        <v>4.3499999999999997E-2</v>
      </c>
      <c r="K33" s="6"/>
      <c r="L33" s="171" t="s">
        <v>66</v>
      </c>
      <c r="M33" s="172"/>
      <c r="N33" s="60"/>
    </row>
    <row r="34" spans="1:16" ht="12.9" customHeight="1" thickBot="1" x14ac:dyDescent="0.3">
      <c r="A34" s="55" t="s">
        <v>67</v>
      </c>
      <c r="B34" s="56">
        <v>2E-3</v>
      </c>
      <c r="C34" s="151" t="s">
        <v>68</v>
      </c>
      <c r="D34" s="152"/>
      <c r="E34" s="63"/>
      <c r="F34" s="138" t="s">
        <v>69</v>
      </c>
      <c r="G34" s="140"/>
      <c r="H34" s="140"/>
      <c r="I34" s="139"/>
      <c r="J34" s="64">
        <f>SUM(J31:J33)</f>
        <v>4.3499999999999997E-2</v>
      </c>
      <c r="K34" s="6"/>
      <c r="L34" s="153" t="s">
        <v>70</v>
      </c>
      <c r="M34" s="154"/>
      <c r="N34" s="65"/>
    </row>
    <row r="35" spans="1:16" ht="12.9" customHeight="1" thickBot="1" x14ac:dyDescent="0.3">
      <c r="A35" s="55" t="s">
        <v>71</v>
      </c>
      <c r="B35" s="56">
        <v>2.5000000000000001E-2</v>
      </c>
      <c r="C35" s="57" t="s">
        <v>72</v>
      </c>
      <c r="D35" s="58"/>
      <c r="E35" s="63"/>
      <c r="F35" s="46"/>
      <c r="G35" s="66"/>
      <c r="H35" s="66"/>
      <c r="I35" s="66"/>
      <c r="J35" s="66"/>
      <c r="K35" s="6"/>
      <c r="L35" s="138" t="s">
        <v>73</v>
      </c>
      <c r="M35" s="155"/>
      <c r="N35" s="67">
        <f>SUM(N31:N34)</f>
        <v>0</v>
      </c>
    </row>
    <row r="36" spans="1:16" ht="12.9" customHeight="1" thickBot="1" x14ac:dyDescent="0.3">
      <c r="A36" s="55" t="s">
        <v>74</v>
      </c>
      <c r="B36" s="56">
        <v>0.08</v>
      </c>
      <c r="C36" s="57" t="s">
        <v>75</v>
      </c>
      <c r="D36" s="58"/>
      <c r="E36" s="56"/>
      <c r="F36" s="68"/>
      <c r="G36" s="69"/>
      <c r="H36" s="69"/>
      <c r="I36" s="69"/>
      <c r="J36" s="69"/>
      <c r="K36" s="6"/>
      <c r="L36" s="6"/>
      <c r="M36" s="6"/>
      <c r="N36" s="6"/>
      <c r="O36" s="6"/>
      <c r="P36" s="6"/>
    </row>
    <row r="37" spans="1:16" ht="12.9" customHeight="1" thickBot="1" x14ac:dyDescent="0.3">
      <c r="A37" s="55" t="s">
        <v>76</v>
      </c>
      <c r="B37" s="56"/>
      <c r="C37" s="57" t="s">
        <v>77</v>
      </c>
      <c r="D37" s="58"/>
      <c r="E37" s="63"/>
      <c r="F37" s="144" t="s">
        <v>78</v>
      </c>
      <c r="G37" s="156"/>
      <c r="H37" s="156"/>
      <c r="I37" s="156"/>
      <c r="J37" s="157"/>
      <c r="K37" s="6"/>
      <c r="L37" s="6"/>
      <c r="M37" s="6"/>
      <c r="N37" s="6"/>
      <c r="O37" s="6"/>
      <c r="P37" s="6"/>
    </row>
    <row r="38" spans="1:16" ht="12.9" customHeight="1" thickBot="1" x14ac:dyDescent="0.3">
      <c r="A38" s="70" t="s">
        <v>79</v>
      </c>
      <c r="B38" s="71">
        <v>6.0000000000000001E-3</v>
      </c>
      <c r="C38" s="158" t="s">
        <v>80</v>
      </c>
      <c r="D38" s="159"/>
      <c r="E38" s="71"/>
      <c r="F38" s="160" t="s">
        <v>81</v>
      </c>
      <c r="G38" s="161"/>
      <c r="H38" s="161"/>
      <c r="I38" s="162"/>
      <c r="J38" s="72">
        <f>B39*E39</f>
        <v>6.5707200000000021E-2</v>
      </c>
      <c r="K38" s="6"/>
      <c r="L38" s="73" t="s">
        <v>82</v>
      </c>
      <c r="M38" s="6"/>
      <c r="N38" s="6"/>
      <c r="O38" s="6"/>
      <c r="P38" s="6"/>
    </row>
    <row r="39" spans="1:16" ht="12.9" customHeight="1" thickBot="1" x14ac:dyDescent="0.3">
      <c r="A39" s="74" t="s">
        <v>83</v>
      </c>
      <c r="B39" s="64">
        <f>SUM(B31:B38)</f>
        <v>0.33800000000000008</v>
      </c>
      <c r="C39" s="138" t="s">
        <v>84</v>
      </c>
      <c r="D39" s="139"/>
      <c r="E39" s="64">
        <f>SUM(E31:E38)</f>
        <v>0.19440000000000002</v>
      </c>
      <c r="F39" s="138" t="s">
        <v>85</v>
      </c>
      <c r="G39" s="140"/>
      <c r="H39" s="140"/>
      <c r="I39" s="139"/>
      <c r="J39" s="64">
        <f>SUM(J38:J38)</f>
        <v>6.5707200000000021E-2</v>
      </c>
      <c r="K39" s="75"/>
      <c r="L39" s="76" t="s">
        <v>86</v>
      </c>
      <c r="M39" s="6"/>
      <c r="N39" s="6"/>
      <c r="O39" s="6"/>
      <c r="P39" s="6"/>
    </row>
    <row r="40" spans="1:16" ht="12.9" customHeight="1" thickBot="1" x14ac:dyDescent="0.3">
      <c r="A40" s="77"/>
      <c r="B40" s="75"/>
      <c r="C40" s="77"/>
      <c r="D40" s="77"/>
      <c r="E40" s="77"/>
      <c r="F40" s="75"/>
      <c r="G40" s="77"/>
      <c r="H40" s="77"/>
      <c r="I40" s="77"/>
      <c r="J40" s="75"/>
      <c r="K40" s="75"/>
      <c r="L40" s="76" t="s">
        <v>87</v>
      </c>
      <c r="M40" s="6"/>
      <c r="N40" s="6"/>
      <c r="O40" s="6"/>
      <c r="P40" s="6"/>
    </row>
    <row r="41" spans="1:16" ht="12.9" customHeight="1" thickBot="1" x14ac:dyDescent="0.3">
      <c r="A41" s="78" t="s">
        <v>88</v>
      </c>
      <c r="B41" s="79"/>
      <c r="C41" s="79"/>
      <c r="D41" s="79"/>
      <c r="E41" s="79"/>
      <c r="F41" s="79"/>
      <c r="G41" s="79"/>
      <c r="H41" s="79"/>
      <c r="I41" s="79"/>
      <c r="J41" s="80">
        <f>B39+E39+J34+J39</f>
        <v>0.64160720000000016</v>
      </c>
      <c r="K41" s="24"/>
      <c r="L41" s="24"/>
      <c r="M41" s="24"/>
      <c r="N41" s="24"/>
      <c r="O41" s="24"/>
    </row>
    <row r="42" spans="1:16" ht="12.9" customHeight="1" thickBot="1" x14ac:dyDescent="0.3">
      <c r="A42" s="6"/>
      <c r="B42" s="6"/>
      <c r="C42" s="6"/>
      <c r="D42" s="41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</row>
    <row r="43" spans="1:16" ht="39" customHeight="1" thickBot="1" x14ac:dyDescent="0.4">
      <c r="A43" s="81" t="s">
        <v>89</v>
      </c>
      <c r="B43" s="82"/>
      <c r="C43" s="82"/>
      <c r="D43" s="83"/>
      <c r="E43" s="82"/>
      <c r="F43" s="82"/>
      <c r="G43" s="82"/>
      <c r="H43" s="6"/>
      <c r="I43" s="141" t="s">
        <v>90</v>
      </c>
      <c r="J43" s="142"/>
      <c r="K43" s="142"/>
      <c r="L43" s="142"/>
      <c r="M43" s="142"/>
      <c r="N43" s="143"/>
      <c r="O43" s="6"/>
      <c r="P43" s="6"/>
    </row>
    <row r="44" spans="1:16" ht="39" customHeight="1" thickBot="1" x14ac:dyDescent="0.3">
      <c r="A44" s="144" t="s">
        <v>3</v>
      </c>
      <c r="B44" s="145"/>
      <c r="C44" s="84" t="s">
        <v>91</v>
      </c>
      <c r="D44" s="84" t="s">
        <v>92</v>
      </c>
      <c r="E44" s="84" t="s">
        <v>93</v>
      </c>
      <c r="F44" s="146" t="s">
        <v>94</v>
      </c>
      <c r="G44" s="147"/>
      <c r="H44" s="6"/>
      <c r="I44" s="148" t="s">
        <v>95</v>
      </c>
      <c r="J44" s="149"/>
      <c r="K44" s="149"/>
      <c r="L44" s="149"/>
      <c r="M44" s="150"/>
      <c r="N44" s="85"/>
      <c r="O44" s="6"/>
      <c r="P44" s="6"/>
    </row>
    <row r="45" spans="1:16" ht="20.149999999999999" customHeight="1" thickBot="1" x14ac:dyDescent="0.3">
      <c r="A45" s="129" t="str">
        <f>D7</f>
        <v>Líder de Agente Administrativo (08h às 18h)</v>
      </c>
      <c r="B45" s="130"/>
      <c r="C45" s="86"/>
      <c r="D45" s="86"/>
      <c r="E45" s="87">
        <f>D19</f>
        <v>0</v>
      </c>
      <c r="F45" s="131"/>
      <c r="G45" s="132"/>
      <c r="H45" s="6"/>
      <c r="I45" s="118" t="s">
        <v>96</v>
      </c>
      <c r="J45" s="119"/>
      <c r="K45" s="119"/>
      <c r="L45" s="119"/>
      <c r="M45" s="120"/>
      <c r="N45" s="88"/>
      <c r="O45" s="6"/>
      <c r="P45" s="6"/>
    </row>
    <row r="46" spans="1:16" ht="18" customHeight="1" thickBot="1" x14ac:dyDescent="0.3">
      <c r="A46" s="133" t="s">
        <v>97</v>
      </c>
      <c r="B46" s="134"/>
      <c r="C46" s="134"/>
      <c r="D46" s="134"/>
      <c r="E46" s="135"/>
      <c r="F46" s="136">
        <f>IF(D45=0,0,ROUND(((E45/D45)*F45),2))</f>
        <v>0</v>
      </c>
      <c r="G46" s="137"/>
      <c r="H46" s="6"/>
      <c r="I46" s="118" t="s">
        <v>98</v>
      </c>
      <c r="J46" s="119"/>
      <c r="K46" s="119"/>
      <c r="L46" s="119"/>
      <c r="M46" s="120"/>
      <c r="N46" s="89"/>
      <c r="O46" s="6"/>
      <c r="P46" s="6"/>
    </row>
    <row r="47" spans="1:16" ht="18" customHeight="1" thickTop="1" thickBot="1" x14ac:dyDescent="0.3">
      <c r="A47" s="113" t="s">
        <v>105</v>
      </c>
      <c r="B47" s="114"/>
      <c r="C47" s="114"/>
      <c r="D47" s="114"/>
      <c r="E47" s="115"/>
      <c r="F47" s="116">
        <f>F46*C45</f>
        <v>0</v>
      </c>
      <c r="G47" s="117"/>
      <c r="H47" s="6"/>
      <c r="I47" s="118" t="s">
        <v>100</v>
      </c>
      <c r="J47" s="119"/>
      <c r="K47" s="119"/>
      <c r="L47" s="119"/>
      <c r="M47" s="120"/>
      <c r="N47" s="90"/>
      <c r="O47" s="6"/>
      <c r="P47" s="6"/>
    </row>
    <row r="48" spans="1:16" ht="18" customHeight="1" thickTop="1" thickBot="1" x14ac:dyDescent="0.3">
      <c r="A48" s="121" t="s">
        <v>106</v>
      </c>
      <c r="B48" s="122"/>
      <c r="C48" s="122"/>
      <c r="D48" s="122"/>
      <c r="E48" s="123"/>
      <c r="F48" s="124">
        <f>F47*N48</f>
        <v>0</v>
      </c>
      <c r="G48" s="125"/>
      <c r="H48" s="6"/>
      <c r="I48" s="126" t="s">
        <v>102</v>
      </c>
      <c r="J48" s="127"/>
      <c r="K48" s="127"/>
      <c r="L48" s="127"/>
      <c r="M48" s="128"/>
      <c r="N48" s="91">
        <v>24</v>
      </c>
    </row>
    <row r="49" spans="1:17" ht="15" customHeight="1" x14ac:dyDescent="0.25">
      <c r="A49" s="6"/>
      <c r="B49" s="6"/>
      <c r="C49" s="41"/>
      <c r="D49" s="6"/>
      <c r="E49" s="6"/>
      <c r="H49" s="6"/>
      <c r="P49" s="1" t="s">
        <v>103</v>
      </c>
      <c r="Q49" s="92"/>
    </row>
    <row r="50" spans="1:17" ht="16.5" customHeight="1" x14ac:dyDescent="0.25">
      <c r="A50" s="112" t="s">
        <v>104</v>
      </c>
      <c r="B50" s="112"/>
      <c r="C50" s="112"/>
      <c r="D50" s="112"/>
      <c r="E50" s="112"/>
      <c r="H50" s="93"/>
    </row>
    <row r="51" spans="1:17" ht="17.149999999999999" customHeight="1" x14ac:dyDescent="0.25">
      <c r="H51" s="6"/>
    </row>
    <row r="52" spans="1:17" ht="15" customHeight="1" x14ac:dyDescent="0.25"/>
    <row r="53" spans="1:17" ht="15" customHeight="1" x14ac:dyDescent="0.25"/>
    <row r="60" spans="1:17" ht="15" customHeight="1" x14ac:dyDescent="0.25"/>
  </sheetData>
  <sheetProtection algorithmName="SHA-512" hashValue="E/vTpp7iGVR79G/olgMKgg2Z9KlT8TsQ6TYgxAYr3x0u5PQwYUga45vt3pt0FXZXXC5TkJ0m6tL9szWs9zGskQ==" saltValue="jiDigaISqBzcV3ep1+6znA==" spinCount="100000" sheet="1" selectLockedCells="1"/>
  <protectedRanges>
    <protectedRange sqref="D7" name="Intervalo1"/>
  </protectedRanges>
  <mergeCells count="102">
    <mergeCell ref="A3:R3"/>
    <mergeCell ref="A5:G5"/>
    <mergeCell ref="A6:E6"/>
    <mergeCell ref="I6:N6"/>
    <mergeCell ref="A7:C8"/>
    <mergeCell ref="D7:E7"/>
    <mergeCell ref="F7:G7"/>
    <mergeCell ref="I7:L8"/>
    <mergeCell ref="M7:N7"/>
    <mergeCell ref="O7:P7"/>
    <mergeCell ref="D13:E13"/>
    <mergeCell ref="J13:L13"/>
    <mergeCell ref="A14:C14"/>
    <mergeCell ref="F14:G14"/>
    <mergeCell ref="J14:L14"/>
    <mergeCell ref="O14:O15"/>
    <mergeCell ref="A9:C9"/>
    <mergeCell ref="I9:I15"/>
    <mergeCell ref="J9:L9"/>
    <mergeCell ref="A10:C10"/>
    <mergeCell ref="J10:L10"/>
    <mergeCell ref="A11:C11"/>
    <mergeCell ref="J11:L11"/>
    <mergeCell ref="A12:C12"/>
    <mergeCell ref="J12:L12"/>
    <mergeCell ref="A13:C13"/>
    <mergeCell ref="P14:P15"/>
    <mergeCell ref="Q14:Q15"/>
    <mergeCell ref="R14:R15"/>
    <mergeCell ref="A15:C15"/>
    <mergeCell ref="J15:L15"/>
    <mergeCell ref="A16:C16"/>
    <mergeCell ref="D16:E16"/>
    <mergeCell ref="I16:I22"/>
    <mergeCell ref="J16:L16"/>
    <mergeCell ref="A17:C17"/>
    <mergeCell ref="A19:C19"/>
    <mergeCell ref="D19:E19"/>
    <mergeCell ref="J19:L19"/>
    <mergeCell ref="O19:P19"/>
    <mergeCell ref="A20:C20"/>
    <mergeCell ref="D20:E20"/>
    <mergeCell ref="F20:G20"/>
    <mergeCell ref="J20:L20"/>
    <mergeCell ref="D17:E17"/>
    <mergeCell ref="F17:G17"/>
    <mergeCell ref="J17:L17"/>
    <mergeCell ref="A18:C18"/>
    <mergeCell ref="F18:G18"/>
    <mergeCell ref="J18:L18"/>
    <mergeCell ref="O26:P26"/>
    <mergeCell ref="I27:L27"/>
    <mergeCell ref="M27:N27"/>
    <mergeCell ref="A30:B30"/>
    <mergeCell ref="C30:E30"/>
    <mergeCell ref="F30:J30"/>
    <mergeCell ref="L30:M30"/>
    <mergeCell ref="F21:G21"/>
    <mergeCell ref="J21:L21"/>
    <mergeCell ref="J22:L22"/>
    <mergeCell ref="O22:P22"/>
    <mergeCell ref="I23:I26"/>
    <mergeCell ref="J23:L23"/>
    <mergeCell ref="O23:P23"/>
    <mergeCell ref="J24:L24"/>
    <mergeCell ref="J25:L25"/>
    <mergeCell ref="O25:P25"/>
    <mergeCell ref="C31:D31"/>
    <mergeCell ref="F31:I31"/>
    <mergeCell ref="L31:M31"/>
    <mergeCell ref="F32:I32"/>
    <mergeCell ref="L32:M32"/>
    <mergeCell ref="C33:D33"/>
    <mergeCell ref="F33:I33"/>
    <mergeCell ref="L33:M33"/>
    <mergeCell ref="J26:L26"/>
    <mergeCell ref="C39:D39"/>
    <mergeCell ref="F39:I39"/>
    <mergeCell ref="I43:N43"/>
    <mergeCell ref="A44:B44"/>
    <mergeCell ref="F44:G44"/>
    <mergeCell ref="I44:M44"/>
    <mergeCell ref="C34:D34"/>
    <mergeCell ref="F34:I34"/>
    <mergeCell ref="L34:M34"/>
    <mergeCell ref="L35:M35"/>
    <mergeCell ref="F37:J37"/>
    <mergeCell ref="C38:D38"/>
    <mergeCell ref="F38:I38"/>
    <mergeCell ref="A50:E50"/>
    <mergeCell ref="A47:E47"/>
    <mergeCell ref="F47:G47"/>
    <mergeCell ref="I47:M47"/>
    <mergeCell ref="A48:E48"/>
    <mergeCell ref="F48:G48"/>
    <mergeCell ref="I48:M48"/>
    <mergeCell ref="A45:B45"/>
    <mergeCell ref="F45:G45"/>
    <mergeCell ref="I45:M45"/>
    <mergeCell ref="A46:E46"/>
    <mergeCell ref="F46:G46"/>
    <mergeCell ref="I46:M46"/>
  </mergeCells>
  <pageMargins left="0.51181102362204722" right="0.51181102362204722" top="0.51181102362204722" bottom="0.51181102362204722" header="0.31496062992125984" footer="0.31496062992125984"/>
  <pageSetup paperSize="9" scale="64" orientation="landscape" r:id="rId1"/>
  <headerFooter>
    <oddHeader>&amp;L&amp;"Calibri"&amp;10&amp;K000000 #interna&amp;1#_x000D_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A8F8A8-84AE-4ADB-A642-9050246AE22A}">
  <sheetPr>
    <pageSetUpPr fitToPage="1"/>
  </sheetPr>
  <dimension ref="A1:R60"/>
  <sheetViews>
    <sheetView showGridLines="0" zoomScale="106" zoomScaleNormal="106" workbookViewId="0">
      <selection activeCell="J2" sqref="J2"/>
    </sheetView>
  </sheetViews>
  <sheetFormatPr defaultColWidth="9.08984375" defaultRowHeight="12.5" x14ac:dyDescent="0.25"/>
  <cols>
    <col min="1" max="1" width="27.6328125" style="1" customWidth="1"/>
    <col min="2" max="2" width="9.453125" style="1" customWidth="1"/>
    <col min="3" max="3" width="12.6328125" style="1" customWidth="1"/>
    <col min="4" max="4" width="10.6328125" style="1" customWidth="1"/>
    <col min="5" max="5" width="11.6328125" style="1" customWidth="1"/>
    <col min="6" max="7" width="8.36328125" style="1" customWidth="1"/>
    <col min="8" max="8" width="5.6328125" style="1" customWidth="1"/>
    <col min="9" max="9" width="12.453125" style="1" customWidth="1"/>
    <col min="10" max="10" width="7.6328125" style="1" customWidth="1"/>
    <col min="11" max="11" width="4.6328125" style="1" customWidth="1"/>
    <col min="12" max="12" width="19.453125" style="1" customWidth="1"/>
    <col min="13" max="13" width="10.453125" style="1" customWidth="1"/>
    <col min="14" max="14" width="16.6328125" style="1" customWidth="1"/>
    <col min="15" max="15" width="10.6328125" style="1" customWidth="1"/>
    <col min="16" max="16" width="9.6328125" style="1" customWidth="1"/>
    <col min="17" max="17" width="7.6328125" style="1" customWidth="1"/>
    <col min="18" max="18" width="10.6328125" style="1" customWidth="1"/>
    <col min="19" max="256" width="9.08984375" style="1"/>
    <col min="257" max="257" width="27.6328125" style="1" customWidth="1"/>
    <col min="258" max="258" width="9.453125" style="1" customWidth="1"/>
    <col min="259" max="259" width="12.6328125" style="1" customWidth="1"/>
    <col min="260" max="260" width="10.6328125" style="1" customWidth="1"/>
    <col min="261" max="261" width="11.6328125" style="1" customWidth="1"/>
    <col min="262" max="263" width="8.36328125" style="1" customWidth="1"/>
    <col min="264" max="264" width="5.6328125" style="1" customWidth="1"/>
    <col min="265" max="265" width="12.453125" style="1" customWidth="1"/>
    <col min="266" max="266" width="7.6328125" style="1" customWidth="1"/>
    <col min="267" max="267" width="4.6328125" style="1" customWidth="1"/>
    <col min="268" max="268" width="19.453125" style="1" customWidth="1"/>
    <col min="269" max="269" width="10.453125" style="1" customWidth="1"/>
    <col min="270" max="270" width="16.6328125" style="1" customWidth="1"/>
    <col min="271" max="271" width="10.6328125" style="1" customWidth="1"/>
    <col min="272" max="272" width="9.6328125" style="1" customWidth="1"/>
    <col min="273" max="273" width="7.6328125" style="1" customWidth="1"/>
    <col min="274" max="274" width="10.6328125" style="1" customWidth="1"/>
    <col min="275" max="512" width="9.08984375" style="1"/>
    <col min="513" max="513" width="27.6328125" style="1" customWidth="1"/>
    <col min="514" max="514" width="9.453125" style="1" customWidth="1"/>
    <col min="515" max="515" width="12.6328125" style="1" customWidth="1"/>
    <col min="516" max="516" width="10.6328125" style="1" customWidth="1"/>
    <col min="517" max="517" width="11.6328125" style="1" customWidth="1"/>
    <col min="518" max="519" width="8.36328125" style="1" customWidth="1"/>
    <col min="520" max="520" width="5.6328125" style="1" customWidth="1"/>
    <col min="521" max="521" width="12.453125" style="1" customWidth="1"/>
    <col min="522" max="522" width="7.6328125" style="1" customWidth="1"/>
    <col min="523" max="523" width="4.6328125" style="1" customWidth="1"/>
    <col min="524" max="524" width="19.453125" style="1" customWidth="1"/>
    <col min="525" max="525" width="10.453125" style="1" customWidth="1"/>
    <col min="526" max="526" width="16.6328125" style="1" customWidth="1"/>
    <col min="527" max="527" width="10.6328125" style="1" customWidth="1"/>
    <col min="528" max="528" width="9.6328125" style="1" customWidth="1"/>
    <col min="529" max="529" width="7.6328125" style="1" customWidth="1"/>
    <col min="530" max="530" width="10.6328125" style="1" customWidth="1"/>
    <col min="531" max="768" width="9.08984375" style="1"/>
    <col min="769" max="769" width="27.6328125" style="1" customWidth="1"/>
    <col min="770" max="770" width="9.453125" style="1" customWidth="1"/>
    <col min="771" max="771" width="12.6328125" style="1" customWidth="1"/>
    <col min="772" max="772" width="10.6328125" style="1" customWidth="1"/>
    <col min="773" max="773" width="11.6328125" style="1" customWidth="1"/>
    <col min="774" max="775" width="8.36328125" style="1" customWidth="1"/>
    <col min="776" max="776" width="5.6328125" style="1" customWidth="1"/>
    <col min="777" max="777" width="12.453125" style="1" customWidth="1"/>
    <col min="778" max="778" width="7.6328125" style="1" customWidth="1"/>
    <col min="779" max="779" width="4.6328125" style="1" customWidth="1"/>
    <col min="780" max="780" width="19.453125" style="1" customWidth="1"/>
    <col min="781" max="781" width="10.453125" style="1" customWidth="1"/>
    <col min="782" max="782" width="16.6328125" style="1" customWidth="1"/>
    <col min="783" max="783" width="10.6328125" style="1" customWidth="1"/>
    <col min="784" max="784" width="9.6328125" style="1" customWidth="1"/>
    <col min="785" max="785" width="7.6328125" style="1" customWidth="1"/>
    <col min="786" max="786" width="10.6328125" style="1" customWidth="1"/>
    <col min="787" max="1024" width="9.08984375" style="1"/>
    <col min="1025" max="1025" width="27.6328125" style="1" customWidth="1"/>
    <col min="1026" max="1026" width="9.453125" style="1" customWidth="1"/>
    <col min="1027" max="1027" width="12.6328125" style="1" customWidth="1"/>
    <col min="1028" max="1028" width="10.6328125" style="1" customWidth="1"/>
    <col min="1029" max="1029" width="11.6328125" style="1" customWidth="1"/>
    <col min="1030" max="1031" width="8.36328125" style="1" customWidth="1"/>
    <col min="1032" max="1032" width="5.6328125" style="1" customWidth="1"/>
    <col min="1033" max="1033" width="12.453125" style="1" customWidth="1"/>
    <col min="1034" max="1034" width="7.6328125" style="1" customWidth="1"/>
    <col min="1035" max="1035" width="4.6328125" style="1" customWidth="1"/>
    <col min="1036" max="1036" width="19.453125" style="1" customWidth="1"/>
    <col min="1037" max="1037" width="10.453125" style="1" customWidth="1"/>
    <col min="1038" max="1038" width="16.6328125" style="1" customWidth="1"/>
    <col min="1039" max="1039" width="10.6328125" style="1" customWidth="1"/>
    <col min="1040" max="1040" width="9.6328125" style="1" customWidth="1"/>
    <col min="1041" max="1041" width="7.6328125" style="1" customWidth="1"/>
    <col min="1042" max="1042" width="10.6328125" style="1" customWidth="1"/>
    <col min="1043" max="1280" width="9.08984375" style="1"/>
    <col min="1281" max="1281" width="27.6328125" style="1" customWidth="1"/>
    <col min="1282" max="1282" width="9.453125" style="1" customWidth="1"/>
    <col min="1283" max="1283" width="12.6328125" style="1" customWidth="1"/>
    <col min="1284" max="1284" width="10.6328125" style="1" customWidth="1"/>
    <col min="1285" max="1285" width="11.6328125" style="1" customWidth="1"/>
    <col min="1286" max="1287" width="8.36328125" style="1" customWidth="1"/>
    <col min="1288" max="1288" width="5.6328125" style="1" customWidth="1"/>
    <col min="1289" max="1289" width="12.453125" style="1" customWidth="1"/>
    <col min="1290" max="1290" width="7.6328125" style="1" customWidth="1"/>
    <col min="1291" max="1291" width="4.6328125" style="1" customWidth="1"/>
    <col min="1292" max="1292" width="19.453125" style="1" customWidth="1"/>
    <col min="1293" max="1293" width="10.453125" style="1" customWidth="1"/>
    <col min="1294" max="1294" width="16.6328125" style="1" customWidth="1"/>
    <col min="1295" max="1295" width="10.6328125" style="1" customWidth="1"/>
    <col min="1296" max="1296" width="9.6328125" style="1" customWidth="1"/>
    <col min="1297" max="1297" width="7.6328125" style="1" customWidth="1"/>
    <col min="1298" max="1298" width="10.6328125" style="1" customWidth="1"/>
    <col min="1299" max="1536" width="9.08984375" style="1"/>
    <col min="1537" max="1537" width="27.6328125" style="1" customWidth="1"/>
    <col min="1538" max="1538" width="9.453125" style="1" customWidth="1"/>
    <col min="1539" max="1539" width="12.6328125" style="1" customWidth="1"/>
    <col min="1540" max="1540" width="10.6328125" style="1" customWidth="1"/>
    <col min="1541" max="1541" width="11.6328125" style="1" customWidth="1"/>
    <col min="1542" max="1543" width="8.36328125" style="1" customWidth="1"/>
    <col min="1544" max="1544" width="5.6328125" style="1" customWidth="1"/>
    <col min="1545" max="1545" width="12.453125" style="1" customWidth="1"/>
    <col min="1546" max="1546" width="7.6328125" style="1" customWidth="1"/>
    <col min="1547" max="1547" width="4.6328125" style="1" customWidth="1"/>
    <col min="1548" max="1548" width="19.453125" style="1" customWidth="1"/>
    <col min="1549" max="1549" width="10.453125" style="1" customWidth="1"/>
    <col min="1550" max="1550" width="16.6328125" style="1" customWidth="1"/>
    <col min="1551" max="1551" width="10.6328125" style="1" customWidth="1"/>
    <col min="1552" max="1552" width="9.6328125" style="1" customWidth="1"/>
    <col min="1553" max="1553" width="7.6328125" style="1" customWidth="1"/>
    <col min="1554" max="1554" width="10.6328125" style="1" customWidth="1"/>
    <col min="1555" max="1792" width="9.08984375" style="1"/>
    <col min="1793" max="1793" width="27.6328125" style="1" customWidth="1"/>
    <col min="1794" max="1794" width="9.453125" style="1" customWidth="1"/>
    <col min="1795" max="1795" width="12.6328125" style="1" customWidth="1"/>
    <col min="1796" max="1796" width="10.6328125" style="1" customWidth="1"/>
    <col min="1797" max="1797" width="11.6328125" style="1" customWidth="1"/>
    <col min="1798" max="1799" width="8.36328125" style="1" customWidth="1"/>
    <col min="1800" max="1800" width="5.6328125" style="1" customWidth="1"/>
    <col min="1801" max="1801" width="12.453125" style="1" customWidth="1"/>
    <col min="1802" max="1802" width="7.6328125" style="1" customWidth="1"/>
    <col min="1803" max="1803" width="4.6328125" style="1" customWidth="1"/>
    <col min="1804" max="1804" width="19.453125" style="1" customWidth="1"/>
    <col min="1805" max="1805" width="10.453125" style="1" customWidth="1"/>
    <col min="1806" max="1806" width="16.6328125" style="1" customWidth="1"/>
    <col min="1807" max="1807" width="10.6328125" style="1" customWidth="1"/>
    <col min="1808" max="1808" width="9.6328125" style="1" customWidth="1"/>
    <col min="1809" max="1809" width="7.6328125" style="1" customWidth="1"/>
    <col min="1810" max="1810" width="10.6328125" style="1" customWidth="1"/>
    <col min="1811" max="2048" width="9.08984375" style="1"/>
    <col min="2049" max="2049" width="27.6328125" style="1" customWidth="1"/>
    <col min="2050" max="2050" width="9.453125" style="1" customWidth="1"/>
    <col min="2051" max="2051" width="12.6328125" style="1" customWidth="1"/>
    <col min="2052" max="2052" width="10.6328125" style="1" customWidth="1"/>
    <col min="2053" max="2053" width="11.6328125" style="1" customWidth="1"/>
    <col min="2054" max="2055" width="8.36328125" style="1" customWidth="1"/>
    <col min="2056" max="2056" width="5.6328125" style="1" customWidth="1"/>
    <col min="2057" max="2057" width="12.453125" style="1" customWidth="1"/>
    <col min="2058" max="2058" width="7.6328125" style="1" customWidth="1"/>
    <col min="2059" max="2059" width="4.6328125" style="1" customWidth="1"/>
    <col min="2060" max="2060" width="19.453125" style="1" customWidth="1"/>
    <col min="2061" max="2061" width="10.453125" style="1" customWidth="1"/>
    <col min="2062" max="2062" width="16.6328125" style="1" customWidth="1"/>
    <col min="2063" max="2063" width="10.6328125" style="1" customWidth="1"/>
    <col min="2064" max="2064" width="9.6328125" style="1" customWidth="1"/>
    <col min="2065" max="2065" width="7.6328125" style="1" customWidth="1"/>
    <col min="2066" max="2066" width="10.6328125" style="1" customWidth="1"/>
    <col min="2067" max="2304" width="9.08984375" style="1"/>
    <col min="2305" max="2305" width="27.6328125" style="1" customWidth="1"/>
    <col min="2306" max="2306" width="9.453125" style="1" customWidth="1"/>
    <col min="2307" max="2307" width="12.6328125" style="1" customWidth="1"/>
    <col min="2308" max="2308" width="10.6328125" style="1" customWidth="1"/>
    <col min="2309" max="2309" width="11.6328125" style="1" customWidth="1"/>
    <col min="2310" max="2311" width="8.36328125" style="1" customWidth="1"/>
    <col min="2312" max="2312" width="5.6328125" style="1" customWidth="1"/>
    <col min="2313" max="2313" width="12.453125" style="1" customWidth="1"/>
    <col min="2314" max="2314" width="7.6328125" style="1" customWidth="1"/>
    <col min="2315" max="2315" width="4.6328125" style="1" customWidth="1"/>
    <col min="2316" max="2316" width="19.453125" style="1" customWidth="1"/>
    <col min="2317" max="2317" width="10.453125" style="1" customWidth="1"/>
    <col min="2318" max="2318" width="16.6328125" style="1" customWidth="1"/>
    <col min="2319" max="2319" width="10.6328125" style="1" customWidth="1"/>
    <col min="2320" max="2320" width="9.6328125" style="1" customWidth="1"/>
    <col min="2321" max="2321" width="7.6328125" style="1" customWidth="1"/>
    <col min="2322" max="2322" width="10.6328125" style="1" customWidth="1"/>
    <col min="2323" max="2560" width="9.08984375" style="1"/>
    <col min="2561" max="2561" width="27.6328125" style="1" customWidth="1"/>
    <col min="2562" max="2562" width="9.453125" style="1" customWidth="1"/>
    <col min="2563" max="2563" width="12.6328125" style="1" customWidth="1"/>
    <col min="2564" max="2564" width="10.6328125" style="1" customWidth="1"/>
    <col min="2565" max="2565" width="11.6328125" style="1" customWidth="1"/>
    <col min="2566" max="2567" width="8.36328125" style="1" customWidth="1"/>
    <col min="2568" max="2568" width="5.6328125" style="1" customWidth="1"/>
    <col min="2569" max="2569" width="12.453125" style="1" customWidth="1"/>
    <col min="2570" max="2570" width="7.6328125" style="1" customWidth="1"/>
    <col min="2571" max="2571" width="4.6328125" style="1" customWidth="1"/>
    <col min="2572" max="2572" width="19.453125" style="1" customWidth="1"/>
    <col min="2573" max="2573" width="10.453125" style="1" customWidth="1"/>
    <col min="2574" max="2574" width="16.6328125" style="1" customWidth="1"/>
    <col min="2575" max="2575" width="10.6328125" style="1" customWidth="1"/>
    <col min="2576" max="2576" width="9.6328125" style="1" customWidth="1"/>
    <col min="2577" max="2577" width="7.6328125" style="1" customWidth="1"/>
    <col min="2578" max="2578" width="10.6328125" style="1" customWidth="1"/>
    <col min="2579" max="2816" width="9.08984375" style="1"/>
    <col min="2817" max="2817" width="27.6328125" style="1" customWidth="1"/>
    <col min="2818" max="2818" width="9.453125" style="1" customWidth="1"/>
    <col min="2819" max="2819" width="12.6328125" style="1" customWidth="1"/>
    <col min="2820" max="2820" width="10.6328125" style="1" customWidth="1"/>
    <col min="2821" max="2821" width="11.6328125" style="1" customWidth="1"/>
    <col min="2822" max="2823" width="8.36328125" style="1" customWidth="1"/>
    <col min="2824" max="2824" width="5.6328125" style="1" customWidth="1"/>
    <col min="2825" max="2825" width="12.453125" style="1" customWidth="1"/>
    <col min="2826" max="2826" width="7.6328125" style="1" customWidth="1"/>
    <col min="2827" max="2827" width="4.6328125" style="1" customWidth="1"/>
    <col min="2828" max="2828" width="19.453125" style="1" customWidth="1"/>
    <col min="2829" max="2829" width="10.453125" style="1" customWidth="1"/>
    <col min="2830" max="2830" width="16.6328125" style="1" customWidth="1"/>
    <col min="2831" max="2831" width="10.6328125" style="1" customWidth="1"/>
    <col min="2832" max="2832" width="9.6328125" style="1" customWidth="1"/>
    <col min="2833" max="2833" width="7.6328125" style="1" customWidth="1"/>
    <col min="2834" max="2834" width="10.6328125" style="1" customWidth="1"/>
    <col min="2835" max="3072" width="9.08984375" style="1"/>
    <col min="3073" max="3073" width="27.6328125" style="1" customWidth="1"/>
    <col min="3074" max="3074" width="9.453125" style="1" customWidth="1"/>
    <col min="3075" max="3075" width="12.6328125" style="1" customWidth="1"/>
    <col min="3076" max="3076" width="10.6328125" style="1" customWidth="1"/>
    <col min="3077" max="3077" width="11.6328125" style="1" customWidth="1"/>
    <col min="3078" max="3079" width="8.36328125" style="1" customWidth="1"/>
    <col min="3080" max="3080" width="5.6328125" style="1" customWidth="1"/>
    <col min="3081" max="3081" width="12.453125" style="1" customWidth="1"/>
    <col min="3082" max="3082" width="7.6328125" style="1" customWidth="1"/>
    <col min="3083" max="3083" width="4.6328125" style="1" customWidth="1"/>
    <col min="3084" max="3084" width="19.453125" style="1" customWidth="1"/>
    <col min="3085" max="3085" width="10.453125" style="1" customWidth="1"/>
    <col min="3086" max="3086" width="16.6328125" style="1" customWidth="1"/>
    <col min="3087" max="3087" width="10.6328125" style="1" customWidth="1"/>
    <col min="3088" max="3088" width="9.6328125" style="1" customWidth="1"/>
    <col min="3089" max="3089" width="7.6328125" style="1" customWidth="1"/>
    <col min="3090" max="3090" width="10.6328125" style="1" customWidth="1"/>
    <col min="3091" max="3328" width="9.08984375" style="1"/>
    <col min="3329" max="3329" width="27.6328125" style="1" customWidth="1"/>
    <col min="3330" max="3330" width="9.453125" style="1" customWidth="1"/>
    <col min="3331" max="3331" width="12.6328125" style="1" customWidth="1"/>
    <col min="3332" max="3332" width="10.6328125" style="1" customWidth="1"/>
    <col min="3333" max="3333" width="11.6328125" style="1" customWidth="1"/>
    <col min="3334" max="3335" width="8.36328125" style="1" customWidth="1"/>
    <col min="3336" max="3336" width="5.6328125" style="1" customWidth="1"/>
    <col min="3337" max="3337" width="12.453125" style="1" customWidth="1"/>
    <col min="3338" max="3338" width="7.6328125" style="1" customWidth="1"/>
    <col min="3339" max="3339" width="4.6328125" style="1" customWidth="1"/>
    <col min="3340" max="3340" width="19.453125" style="1" customWidth="1"/>
    <col min="3341" max="3341" width="10.453125" style="1" customWidth="1"/>
    <col min="3342" max="3342" width="16.6328125" style="1" customWidth="1"/>
    <col min="3343" max="3343" width="10.6328125" style="1" customWidth="1"/>
    <col min="3344" max="3344" width="9.6328125" style="1" customWidth="1"/>
    <col min="3345" max="3345" width="7.6328125" style="1" customWidth="1"/>
    <col min="3346" max="3346" width="10.6328125" style="1" customWidth="1"/>
    <col min="3347" max="3584" width="9.08984375" style="1"/>
    <col min="3585" max="3585" width="27.6328125" style="1" customWidth="1"/>
    <col min="3586" max="3586" width="9.453125" style="1" customWidth="1"/>
    <col min="3587" max="3587" width="12.6328125" style="1" customWidth="1"/>
    <col min="3588" max="3588" width="10.6328125" style="1" customWidth="1"/>
    <col min="3589" max="3589" width="11.6328125" style="1" customWidth="1"/>
    <col min="3590" max="3591" width="8.36328125" style="1" customWidth="1"/>
    <col min="3592" max="3592" width="5.6328125" style="1" customWidth="1"/>
    <col min="3593" max="3593" width="12.453125" style="1" customWidth="1"/>
    <col min="3594" max="3594" width="7.6328125" style="1" customWidth="1"/>
    <col min="3595" max="3595" width="4.6328125" style="1" customWidth="1"/>
    <col min="3596" max="3596" width="19.453125" style="1" customWidth="1"/>
    <col min="3597" max="3597" width="10.453125" style="1" customWidth="1"/>
    <col min="3598" max="3598" width="16.6328125" style="1" customWidth="1"/>
    <col min="3599" max="3599" width="10.6328125" style="1" customWidth="1"/>
    <col min="3600" max="3600" width="9.6328125" style="1" customWidth="1"/>
    <col min="3601" max="3601" width="7.6328125" style="1" customWidth="1"/>
    <col min="3602" max="3602" width="10.6328125" style="1" customWidth="1"/>
    <col min="3603" max="3840" width="9.08984375" style="1"/>
    <col min="3841" max="3841" width="27.6328125" style="1" customWidth="1"/>
    <col min="3842" max="3842" width="9.453125" style="1" customWidth="1"/>
    <col min="3843" max="3843" width="12.6328125" style="1" customWidth="1"/>
    <col min="3844" max="3844" width="10.6328125" style="1" customWidth="1"/>
    <col min="3845" max="3845" width="11.6328125" style="1" customWidth="1"/>
    <col min="3846" max="3847" width="8.36328125" style="1" customWidth="1"/>
    <col min="3848" max="3848" width="5.6328125" style="1" customWidth="1"/>
    <col min="3849" max="3849" width="12.453125" style="1" customWidth="1"/>
    <col min="3850" max="3850" width="7.6328125" style="1" customWidth="1"/>
    <col min="3851" max="3851" width="4.6328125" style="1" customWidth="1"/>
    <col min="3852" max="3852" width="19.453125" style="1" customWidth="1"/>
    <col min="3853" max="3853" width="10.453125" style="1" customWidth="1"/>
    <col min="3854" max="3854" width="16.6328125" style="1" customWidth="1"/>
    <col min="3855" max="3855" width="10.6328125" style="1" customWidth="1"/>
    <col min="3856" max="3856" width="9.6328125" style="1" customWidth="1"/>
    <col min="3857" max="3857" width="7.6328125" style="1" customWidth="1"/>
    <col min="3858" max="3858" width="10.6328125" style="1" customWidth="1"/>
    <col min="3859" max="4096" width="9.08984375" style="1"/>
    <col min="4097" max="4097" width="27.6328125" style="1" customWidth="1"/>
    <col min="4098" max="4098" width="9.453125" style="1" customWidth="1"/>
    <col min="4099" max="4099" width="12.6328125" style="1" customWidth="1"/>
    <col min="4100" max="4100" width="10.6328125" style="1" customWidth="1"/>
    <col min="4101" max="4101" width="11.6328125" style="1" customWidth="1"/>
    <col min="4102" max="4103" width="8.36328125" style="1" customWidth="1"/>
    <col min="4104" max="4104" width="5.6328125" style="1" customWidth="1"/>
    <col min="4105" max="4105" width="12.453125" style="1" customWidth="1"/>
    <col min="4106" max="4106" width="7.6328125" style="1" customWidth="1"/>
    <col min="4107" max="4107" width="4.6328125" style="1" customWidth="1"/>
    <col min="4108" max="4108" width="19.453125" style="1" customWidth="1"/>
    <col min="4109" max="4109" width="10.453125" style="1" customWidth="1"/>
    <col min="4110" max="4110" width="16.6328125" style="1" customWidth="1"/>
    <col min="4111" max="4111" width="10.6328125" style="1" customWidth="1"/>
    <col min="4112" max="4112" width="9.6328125" style="1" customWidth="1"/>
    <col min="4113" max="4113" width="7.6328125" style="1" customWidth="1"/>
    <col min="4114" max="4114" width="10.6328125" style="1" customWidth="1"/>
    <col min="4115" max="4352" width="9.08984375" style="1"/>
    <col min="4353" max="4353" width="27.6328125" style="1" customWidth="1"/>
    <col min="4354" max="4354" width="9.453125" style="1" customWidth="1"/>
    <col min="4355" max="4355" width="12.6328125" style="1" customWidth="1"/>
    <col min="4356" max="4356" width="10.6328125" style="1" customWidth="1"/>
    <col min="4357" max="4357" width="11.6328125" style="1" customWidth="1"/>
    <col min="4358" max="4359" width="8.36328125" style="1" customWidth="1"/>
    <col min="4360" max="4360" width="5.6328125" style="1" customWidth="1"/>
    <col min="4361" max="4361" width="12.453125" style="1" customWidth="1"/>
    <col min="4362" max="4362" width="7.6328125" style="1" customWidth="1"/>
    <col min="4363" max="4363" width="4.6328125" style="1" customWidth="1"/>
    <col min="4364" max="4364" width="19.453125" style="1" customWidth="1"/>
    <col min="4365" max="4365" width="10.453125" style="1" customWidth="1"/>
    <col min="4366" max="4366" width="16.6328125" style="1" customWidth="1"/>
    <col min="4367" max="4367" width="10.6328125" style="1" customWidth="1"/>
    <col min="4368" max="4368" width="9.6328125" style="1" customWidth="1"/>
    <col min="4369" max="4369" width="7.6328125" style="1" customWidth="1"/>
    <col min="4370" max="4370" width="10.6328125" style="1" customWidth="1"/>
    <col min="4371" max="4608" width="9.08984375" style="1"/>
    <col min="4609" max="4609" width="27.6328125" style="1" customWidth="1"/>
    <col min="4610" max="4610" width="9.453125" style="1" customWidth="1"/>
    <col min="4611" max="4611" width="12.6328125" style="1" customWidth="1"/>
    <col min="4612" max="4612" width="10.6328125" style="1" customWidth="1"/>
    <col min="4613" max="4613" width="11.6328125" style="1" customWidth="1"/>
    <col min="4614" max="4615" width="8.36328125" style="1" customWidth="1"/>
    <col min="4616" max="4616" width="5.6328125" style="1" customWidth="1"/>
    <col min="4617" max="4617" width="12.453125" style="1" customWidth="1"/>
    <col min="4618" max="4618" width="7.6328125" style="1" customWidth="1"/>
    <col min="4619" max="4619" width="4.6328125" style="1" customWidth="1"/>
    <col min="4620" max="4620" width="19.453125" style="1" customWidth="1"/>
    <col min="4621" max="4621" width="10.453125" style="1" customWidth="1"/>
    <col min="4622" max="4622" width="16.6328125" style="1" customWidth="1"/>
    <col min="4623" max="4623" width="10.6328125" style="1" customWidth="1"/>
    <col min="4624" max="4624" width="9.6328125" style="1" customWidth="1"/>
    <col min="4625" max="4625" width="7.6328125" style="1" customWidth="1"/>
    <col min="4626" max="4626" width="10.6328125" style="1" customWidth="1"/>
    <col min="4627" max="4864" width="9.08984375" style="1"/>
    <col min="4865" max="4865" width="27.6328125" style="1" customWidth="1"/>
    <col min="4866" max="4866" width="9.453125" style="1" customWidth="1"/>
    <col min="4867" max="4867" width="12.6328125" style="1" customWidth="1"/>
    <col min="4868" max="4868" width="10.6328125" style="1" customWidth="1"/>
    <col min="4869" max="4869" width="11.6328125" style="1" customWidth="1"/>
    <col min="4870" max="4871" width="8.36328125" style="1" customWidth="1"/>
    <col min="4872" max="4872" width="5.6328125" style="1" customWidth="1"/>
    <col min="4873" max="4873" width="12.453125" style="1" customWidth="1"/>
    <col min="4874" max="4874" width="7.6328125" style="1" customWidth="1"/>
    <col min="4875" max="4875" width="4.6328125" style="1" customWidth="1"/>
    <col min="4876" max="4876" width="19.453125" style="1" customWidth="1"/>
    <col min="4877" max="4877" width="10.453125" style="1" customWidth="1"/>
    <col min="4878" max="4878" width="16.6328125" style="1" customWidth="1"/>
    <col min="4879" max="4879" width="10.6328125" style="1" customWidth="1"/>
    <col min="4880" max="4880" width="9.6328125" style="1" customWidth="1"/>
    <col min="4881" max="4881" width="7.6328125" style="1" customWidth="1"/>
    <col min="4882" max="4882" width="10.6328125" style="1" customWidth="1"/>
    <col min="4883" max="5120" width="9.08984375" style="1"/>
    <col min="5121" max="5121" width="27.6328125" style="1" customWidth="1"/>
    <col min="5122" max="5122" width="9.453125" style="1" customWidth="1"/>
    <col min="5123" max="5123" width="12.6328125" style="1" customWidth="1"/>
    <col min="5124" max="5124" width="10.6328125" style="1" customWidth="1"/>
    <col min="5125" max="5125" width="11.6328125" style="1" customWidth="1"/>
    <col min="5126" max="5127" width="8.36328125" style="1" customWidth="1"/>
    <col min="5128" max="5128" width="5.6328125" style="1" customWidth="1"/>
    <col min="5129" max="5129" width="12.453125" style="1" customWidth="1"/>
    <col min="5130" max="5130" width="7.6328125" style="1" customWidth="1"/>
    <col min="5131" max="5131" width="4.6328125" style="1" customWidth="1"/>
    <col min="5132" max="5132" width="19.453125" style="1" customWidth="1"/>
    <col min="5133" max="5133" width="10.453125" style="1" customWidth="1"/>
    <col min="5134" max="5134" width="16.6328125" style="1" customWidth="1"/>
    <col min="5135" max="5135" width="10.6328125" style="1" customWidth="1"/>
    <col min="5136" max="5136" width="9.6328125" style="1" customWidth="1"/>
    <col min="5137" max="5137" width="7.6328125" style="1" customWidth="1"/>
    <col min="5138" max="5138" width="10.6328125" style="1" customWidth="1"/>
    <col min="5139" max="5376" width="9.08984375" style="1"/>
    <col min="5377" max="5377" width="27.6328125" style="1" customWidth="1"/>
    <col min="5378" max="5378" width="9.453125" style="1" customWidth="1"/>
    <col min="5379" max="5379" width="12.6328125" style="1" customWidth="1"/>
    <col min="5380" max="5380" width="10.6328125" style="1" customWidth="1"/>
    <col min="5381" max="5381" width="11.6328125" style="1" customWidth="1"/>
    <col min="5382" max="5383" width="8.36328125" style="1" customWidth="1"/>
    <col min="5384" max="5384" width="5.6328125" style="1" customWidth="1"/>
    <col min="5385" max="5385" width="12.453125" style="1" customWidth="1"/>
    <col min="5386" max="5386" width="7.6328125" style="1" customWidth="1"/>
    <col min="5387" max="5387" width="4.6328125" style="1" customWidth="1"/>
    <col min="5388" max="5388" width="19.453125" style="1" customWidth="1"/>
    <col min="5389" max="5389" width="10.453125" style="1" customWidth="1"/>
    <col min="5390" max="5390" width="16.6328125" style="1" customWidth="1"/>
    <col min="5391" max="5391" width="10.6328125" style="1" customWidth="1"/>
    <col min="5392" max="5392" width="9.6328125" style="1" customWidth="1"/>
    <col min="5393" max="5393" width="7.6328125" style="1" customWidth="1"/>
    <col min="5394" max="5394" width="10.6328125" style="1" customWidth="1"/>
    <col min="5395" max="5632" width="9.08984375" style="1"/>
    <col min="5633" max="5633" width="27.6328125" style="1" customWidth="1"/>
    <col min="5634" max="5634" width="9.453125" style="1" customWidth="1"/>
    <col min="5635" max="5635" width="12.6328125" style="1" customWidth="1"/>
    <col min="5636" max="5636" width="10.6328125" style="1" customWidth="1"/>
    <col min="5637" max="5637" width="11.6328125" style="1" customWidth="1"/>
    <col min="5638" max="5639" width="8.36328125" style="1" customWidth="1"/>
    <col min="5640" max="5640" width="5.6328125" style="1" customWidth="1"/>
    <col min="5641" max="5641" width="12.453125" style="1" customWidth="1"/>
    <col min="5642" max="5642" width="7.6328125" style="1" customWidth="1"/>
    <col min="5643" max="5643" width="4.6328125" style="1" customWidth="1"/>
    <col min="5644" max="5644" width="19.453125" style="1" customWidth="1"/>
    <col min="5645" max="5645" width="10.453125" style="1" customWidth="1"/>
    <col min="5646" max="5646" width="16.6328125" style="1" customWidth="1"/>
    <col min="5647" max="5647" width="10.6328125" style="1" customWidth="1"/>
    <col min="5648" max="5648" width="9.6328125" style="1" customWidth="1"/>
    <col min="5649" max="5649" width="7.6328125" style="1" customWidth="1"/>
    <col min="5650" max="5650" width="10.6328125" style="1" customWidth="1"/>
    <col min="5651" max="5888" width="9.08984375" style="1"/>
    <col min="5889" max="5889" width="27.6328125" style="1" customWidth="1"/>
    <col min="5890" max="5890" width="9.453125" style="1" customWidth="1"/>
    <col min="5891" max="5891" width="12.6328125" style="1" customWidth="1"/>
    <col min="5892" max="5892" width="10.6328125" style="1" customWidth="1"/>
    <col min="5893" max="5893" width="11.6328125" style="1" customWidth="1"/>
    <col min="5894" max="5895" width="8.36328125" style="1" customWidth="1"/>
    <col min="5896" max="5896" width="5.6328125" style="1" customWidth="1"/>
    <col min="5897" max="5897" width="12.453125" style="1" customWidth="1"/>
    <col min="5898" max="5898" width="7.6328125" style="1" customWidth="1"/>
    <col min="5899" max="5899" width="4.6328125" style="1" customWidth="1"/>
    <col min="5900" max="5900" width="19.453125" style="1" customWidth="1"/>
    <col min="5901" max="5901" width="10.453125" style="1" customWidth="1"/>
    <col min="5902" max="5902" width="16.6328125" style="1" customWidth="1"/>
    <col min="5903" max="5903" width="10.6328125" style="1" customWidth="1"/>
    <col min="5904" max="5904" width="9.6328125" style="1" customWidth="1"/>
    <col min="5905" max="5905" width="7.6328125" style="1" customWidth="1"/>
    <col min="5906" max="5906" width="10.6328125" style="1" customWidth="1"/>
    <col min="5907" max="6144" width="9.08984375" style="1"/>
    <col min="6145" max="6145" width="27.6328125" style="1" customWidth="1"/>
    <col min="6146" max="6146" width="9.453125" style="1" customWidth="1"/>
    <col min="6147" max="6147" width="12.6328125" style="1" customWidth="1"/>
    <col min="6148" max="6148" width="10.6328125" style="1" customWidth="1"/>
    <col min="6149" max="6149" width="11.6328125" style="1" customWidth="1"/>
    <col min="6150" max="6151" width="8.36328125" style="1" customWidth="1"/>
    <col min="6152" max="6152" width="5.6328125" style="1" customWidth="1"/>
    <col min="6153" max="6153" width="12.453125" style="1" customWidth="1"/>
    <col min="6154" max="6154" width="7.6328125" style="1" customWidth="1"/>
    <col min="6155" max="6155" width="4.6328125" style="1" customWidth="1"/>
    <col min="6156" max="6156" width="19.453125" style="1" customWidth="1"/>
    <col min="6157" max="6157" width="10.453125" style="1" customWidth="1"/>
    <col min="6158" max="6158" width="16.6328125" style="1" customWidth="1"/>
    <col min="6159" max="6159" width="10.6328125" style="1" customWidth="1"/>
    <col min="6160" max="6160" width="9.6328125" style="1" customWidth="1"/>
    <col min="6161" max="6161" width="7.6328125" style="1" customWidth="1"/>
    <col min="6162" max="6162" width="10.6328125" style="1" customWidth="1"/>
    <col min="6163" max="6400" width="9.08984375" style="1"/>
    <col min="6401" max="6401" width="27.6328125" style="1" customWidth="1"/>
    <col min="6402" max="6402" width="9.453125" style="1" customWidth="1"/>
    <col min="6403" max="6403" width="12.6328125" style="1" customWidth="1"/>
    <col min="6404" max="6404" width="10.6328125" style="1" customWidth="1"/>
    <col min="6405" max="6405" width="11.6328125" style="1" customWidth="1"/>
    <col min="6406" max="6407" width="8.36328125" style="1" customWidth="1"/>
    <col min="6408" max="6408" width="5.6328125" style="1" customWidth="1"/>
    <col min="6409" max="6409" width="12.453125" style="1" customWidth="1"/>
    <col min="6410" max="6410" width="7.6328125" style="1" customWidth="1"/>
    <col min="6411" max="6411" width="4.6328125" style="1" customWidth="1"/>
    <col min="6412" max="6412" width="19.453125" style="1" customWidth="1"/>
    <col min="6413" max="6413" width="10.453125" style="1" customWidth="1"/>
    <col min="6414" max="6414" width="16.6328125" style="1" customWidth="1"/>
    <col min="6415" max="6415" width="10.6328125" style="1" customWidth="1"/>
    <col min="6416" max="6416" width="9.6328125" style="1" customWidth="1"/>
    <col min="6417" max="6417" width="7.6328125" style="1" customWidth="1"/>
    <col min="6418" max="6418" width="10.6328125" style="1" customWidth="1"/>
    <col min="6419" max="6656" width="9.08984375" style="1"/>
    <col min="6657" max="6657" width="27.6328125" style="1" customWidth="1"/>
    <col min="6658" max="6658" width="9.453125" style="1" customWidth="1"/>
    <col min="6659" max="6659" width="12.6328125" style="1" customWidth="1"/>
    <col min="6660" max="6660" width="10.6328125" style="1" customWidth="1"/>
    <col min="6661" max="6661" width="11.6328125" style="1" customWidth="1"/>
    <col min="6662" max="6663" width="8.36328125" style="1" customWidth="1"/>
    <col min="6664" max="6664" width="5.6328125" style="1" customWidth="1"/>
    <col min="6665" max="6665" width="12.453125" style="1" customWidth="1"/>
    <col min="6666" max="6666" width="7.6328125" style="1" customWidth="1"/>
    <col min="6667" max="6667" width="4.6328125" style="1" customWidth="1"/>
    <col min="6668" max="6668" width="19.453125" style="1" customWidth="1"/>
    <col min="6669" max="6669" width="10.453125" style="1" customWidth="1"/>
    <col min="6670" max="6670" width="16.6328125" style="1" customWidth="1"/>
    <col min="6671" max="6671" width="10.6328125" style="1" customWidth="1"/>
    <col min="6672" max="6672" width="9.6328125" style="1" customWidth="1"/>
    <col min="6673" max="6673" width="7.6328125" style="1" customWidth="1"/>
    <col min="6674" max="6674" width="10.6328125" style="1" customWidth="1"/>
    <col min="6675" max="6912" width="9.08984375" style="1"/>
    <col min="6913" max="6913" width="27.6328125" style="1" customWidth="1"/>
    <col min="6914" max="6914" width="9.453125" style="1" customWidth="1"/>
    <col min="6915" max="6915" width="12.6328125" style="1" customWidth="1"/>
    <col min="6916" max="6916" width="10.6328125" style="1" customWidth="1"/>
    <col min="6917" max="6917" width="11.6328125" style="1" customWidth="1"/>
    <col min="6918" max="6919" width="8.36328125" style="1" customWidth="1"/>
    <col min="6920" max="6920" width="5.6328125" style="1" customWidth="1"/>
    <col min="6921" max="6921" width="12.453125" style="1" customWidth="1"/>
    <col min="6922" max="6922" width="7.6328125" style="1" customWidth="1"/>
    <col min="6923" max="6923" width="4.6328125" style="1" customWidth="1"/>
    <col min="6924" max="6924" width="19.453125" style="1" customWidth="1"/>
    <col min="6925" max="6925" width="10.453125" style="1" customWidth="1"/>
    <col min="6926" max="6926" width="16.6328125" style="1" customWidth="1"/>
    <col min="6927" max="6927" width="10.6328125" style="1" customWidth="1"/>
    <col min="6928" max="6928" width="9.6328125" style="1" customWidth="1"/>
    <col min="6929" max="6929" width="7.6328125" style="1" customWidth="1"/>
    <col min="6930" max="6930" width="10.6328125" style="1" customWidth="1"/>
    <col min="6931" max="7168" width="9.08984375" style="1"/>
    <col min="7169" max="7169" width="27.6328125" style="1" customWidth="1"/>
    <col min="7170" max="7170" width="9.453125" style="1" customWidth="1"/>
    <col min="7171" max="7171" width="12.6328125" style="1" customWidth="1"/>
    <col min="7172" max="7172" width="10.6328125" style="1" customWidth="1"/>
    <col min="7173" max="7173" width="11.6328125" style="1" customWidth="1"/>
    <col min="7174" max="7175" width="8.36328125" style="1" customWidth="1"/>
    <col min="7176" max="7176" width="5.6328125" style="1" customWidth="1"/>
    <col min="7177" max="7177" width="12.453125" style="1" customWidth="1"/>
    <col min="7178" max="7178" width="7.6328125" style="1" customWidth="1"/>
    <col min="7179" max="7179" width="4.6328125" style="1" customWidth="1"/>
    <col min="7180" max="7180" width="19.453125" style="1" customWidth="1"/>
    <col min="7181" max="7181" width="10.453125" style="1" customWidth="1"/>
    <col min="7182" max="7182" width="16.6328125" style="1" customWidth="1"/>
    <col min="7183" max="7183" width="10.6328125" style="1" customWidth="1"/>
    <col min="7184" max="7184" width="9.6328125" style="1" customWidth="1"/>
    <col min="7185" max="7185" width="7.6328125" style="1" customWidth="1"/>
    <col min="7186" max="7186" width="10.6328125" style="1" customWidth="1"/>
    <col min="7187" max="7424" width="9.08984375" style="1"/>
    <col min="7425" max="7425" width="27.6328125" style="1" customWidth="1"/>
    <col min="7426" max="7426" width="9.453125" style="1" customWidth="1"/>
    <col min="7427" max="7427" width="12.6328125" style="1" customWidth="1"/>
    <col min="7428" max="7428" width="10.6328125" style="1" customWidth="1"/>
    <col min="7429" max="7429" width="11.6328125" style="1" customWidth="1"/>
    <col min="7430" max="7431" width="8.36328125" style="1" customWidth="1"/>
    <col min="7432" max="7432" width="5.6328125" style="1" customWidth="1"/>
    <col min="7433" max="7433" width="12.453125" style="1" customWidth="1"/>
    <col min="7434" max="7434" width="7.6328125" style="1" customWidth="1"/>
    <col min="7435" max="7435" width="4.6328125" style="1" customWidth="1"/>
    <col min="7436" max="7436" width="19.453125" style="1" customWidth="1"/>
    <col min="7437" max="7437" width="10.453125" style="1" customWidth="1"/>
    <col min="7438" max="7438" width="16.6328125" style="1" customWidth="1"/>
    <col min="7439" max="7439" width="10.6328125" style="1" customWidth="1"/>
    <col min="7440" max="7440" width="9.6328125" style="1" customWidth="1"/>
    <col min="7441" max="7441" width="7.6328125" style="1" customWidth="1"/>
    <col min="7442" max="7442" width="10.6328125" style="1" customWidth="1"/>
    <col min="7443" max="7680" width="9.08984375" style="1"/>
    <col min="7681" max="7681" width="27.6328125" style="1" customWidth="1"/>
    <col min="7682" max="7682" width="9.453125" style="1" customWidth="1"/>
    <col min="7683" max="7683" width="12.6328125" style="1" customWidth="1"/>
    <col min="7684" max="7684" width="10.6328125" style="1" customWidth="1"/>
    <col min="7685" max="7685" width="11.6328125" style="1" customWidth="1"/>
    <col min="7686" max="7687" width="8.36328125" style="1" customWidth="1"/>
    <col min="7688" max="7688" width="5.6328125" style="1" customWidth="1"/>
    <col min="7689" max="7689" width="12.453125" style="1" customWidth="1"/>
    <col min="7690" max="7690" width="7.6328125" style="1" customWidth="1"/>
    <col min="7691" max="7691" width="4.6328125" style="1" customWidth="1"/>
    <col min="7692" max="7692" width="19.453125" style="1" customWidth="1"/>
    <col min="7693" max="7693" width="10.453125" style="1" customWidth="1"/>
    <col min="7694" max="7694" width="16.6328125" style="1" customWidth="1"/>
    <col min="7695" max="7695" width="10.6328125" style="1" customWidth="1"/>
    <col min="7696" max="7696" width="9.6328125" style="1" customWidth="1"/>
    <col min="7697" max="7697" width="7.6328125" style="1" customWidth="1"/>
    <col min="7698" max="7698" width="10.6328125" style="1" customWidth="1"/>
    <col min="7699" max="7936" width="9.08984375" style="1"/>
    <col min="7937" max="7937" width="27.6328125" style="1" customWidth="1"/>
    <col min="7938" max="7938" width="9.453125" style="1" customWidth="1"/>
    <col min="7939" max="7939" width="12.6328125" style="1" customWidth="1"/>
    <col min="7940" max="7940" width="10.6328125" style="1" customWidth="1"/>
    <col min="7941" max="7941" width="11.6328125" style="1" customWidth="1"/>
    <col min="7942" max="7943" width="8.36328125" style="1" customWidth="1"/>
    <col min="7944" max="7944" width="5.6328125" style="1" customWidth="1"/>
    <col min="7945" max="7945" width="12.453125" style="1" customWidth="1"/>
    <col min="7946" max="7946" width="7.6328125" style="1" customWidth="1"/>
    <col min="7947" max="7947" width="4.6328125" style="1" customWidth="1"/>
    <col min="7948" max="7948" width="19.453125" style="1" customWidth="1"/>
    <col min="7949" max="7949" width="10.453125" style="1" customWidth="1"/>
    <col min="7950" max="7950" width="16.6328125" style="1" customWidth="1"/>
    <col min="7951" max="7951" width="10.6328125" style="1" customWidth="1"/>
    <col min="7952" max="7952" width="9.6328125" style="1" customWidth="1"/>
    <col min="7953" max="7953" width="7.6328125" style="1" customWidth="1"/>
    <col min="7954" max="7954" width="10.6328125" style="1" customWidth="1"/>
    <col min="7955" max="8192" width="9.08984375" style="1"/>
    <col min="8193" max="8193" width="27.6328125" style="1" customWidth="1"/>
    <col min="8194" max="8194" width="9.453125" style="1" customWidth="1"/>
    <col min="8195" max="8195" width="12.6328125" style="1" customWidth="1"/>
    <col min="8196" max="8196" width="10.6328125" style="1" customWidth="1"/>
    <col min="8197" max="8197" width="11.6328125" style="1" customWidth="1"/>
    <col min="8198" max="8199" width="8.36328125" style="1" customWidth="1"/>
    <col min="8200" max="8200" width="5.6328125" style="1" customWidth="1"/>
    <col min="8201" max="8201" width="12.453125" style="1" customWidth="1"/>
    <col min="8202" max="8202" width="7.6328125" style="1" customWidth="1"/>
    <col min="8203" max="8203" width="4.6328125" style="1" customWidth="1"/>
    <col min="8204" max="8204" width="19.453125" style="1" customWidth="1"/>
    <col min="8205" max="8205" width="10.453125" style="1" customWidth="1"/>
    <col min="8206" max="8206" width="16.6328125" style="1" customWidth="1"/>
    <col min="8207" max="8207" width="10.6328125" style="1" customWidth="1"/>
    <col min="8208" max="8208" width="9.6328125" style="1" customWidth="1"/>
    <col min="8209" max="8209" width="7.6328125" style="1" customWidth="1"/>
    <col min="8210" max="8210" width="10.6328125" style="1" customWidth="1"/>
    <col min="8211" max="8448" width="9.08984375" style="1"/>
    <col min="8449" max="8449" width="27.6328125" style="1" customWidth="1"/>
    <col min="8450" max="8450" width="9.453125" style="1" customWidth="1"/>
    <col min="8451" max="8451" width="12.6328125" style="1" customWidth="1"/>
    <col min="8452" max="8452" width="10.6328125" style="1" customWidth="1"/>
    <col min="8453" max="8453" width="11.6328125" style="1" customWidth="1"/>
    <col min="8454" max="8455" width="8.36328125" style="1" customWidth="1"/>
    <col min="8456" max="8456" width="5.6328125" style="1" customWidth="1"/>
    <col min="8457" max="8457" width="12.453125" style="1" customWidth="1"/>
    <col min="8458" max="8458" width="7.6328125" style="1" customWidth="1"/>
    <col min="8459" max="8459" width="4.6328125" style="1" customWidth="1"/>
    <col min="8460" max="8460" width="19.453125" style="1" customWidth="1"/>
    <col min="8461" max="8461" width="10.453125" style="1" customWidth="1"/>
    <col min="8462" max="8462" width="16.6328125" style="1" customWidth="1"/>
    <col min="8463" max="8463" width="10.6328125" style="1" customWidth="1"/>
    <col min="8464" max="8464" width="9.6328125" style="1" customWidth="1"/>
    <col min="8465" max="8465" width="7.6328125" style="1" customWidth="1"/>
    <col min="8466" max="8466" width="10.6328125" style="1" customWidth="1"/>
    <col min="8467" max="8704" width="9.08984375" style="1"/>
    <col min="8705" max="8705" width="27.6328125" style="1" customWidth="1"/>
    <col min="8706" max="8706" width="9.453125" style="1" customWidth="1"/>
    <col min="8707" max="8707" width="12.6328125" style="1" customWidth="1"/>
    <col min="8708" max="8708" width="10.6328125" style="1" customWidth="1"/>
    <col min="8709" max="8709" width="11.6328125" style="1" customWidth="1"/>
    <col min="8710" max="8711" width="8.36328125" style="1" customWidth="1"/>
    <col min="8712" max="8712" width="5.6328125" style="1" customWidth="1"/>
    <col min="8713" max="8713" width="12.453125" style="1" customWidth="1"/>
    <col min="8714" max="8714" width="7.6328125" style="1" customWidth="1"/>
    <col min="8715" max="8715" width="4.6328125" style="1" customWidth="1"/>
    <col min="8716" max="8716" width="19.453125" style="1" customWidth="1"/>
    <col min="8717" max="8717" width="10.453125" style="1" customWidth="1"/>
    <col min="8718" max="8718" width="16.6328125" style="1" customWidth="1"/>
    <col min="8719" max="8719" width="10.6328125" style="1" customWidth="1"/>
    <col min="8720" max="8720" width="9.6328125" style="1" customWidth="1"/>
    <col min="8721" max="8721" width="7.6328125" style="1" customWidth="1"/>
    <col min="8722" max="8722" width="10.6328125" style="1" customWidth="1"/>
    <col min="8723" max="8960" width="9.08984375" style="1"/>
    <col min="8961" max="8961" width="27.6328125" style="1" customWidth="1"/>
    <col min="8962" max="8962" width="9.453125" style="1" customWidth="1"/>
    <col min="8963" max="8963" width="12.6328125" style="1" customWidth="1"/>
    <col min="8964" max="8964" width="10.6328125" style="1" customWidth="1"/>
    <col min="8965" max="8965" width="11.6328125" style="1" customWidth="1"/>
    <col min="8966" max="8967" width="8.36328125" style="1" customWidth="1"/>
    <col min="8968" max="8968" width="5.6328125" style="1" customWidth="1"/>
    <col min="8969" max="8969" width="12.453125" style="1" customWidth="1"/>
    <col min="8970" max="8970" width="7.6328125" style="1" customWidth="1"/>
    <col min="8971" max="8971" width="4.6328125" style="1" customWidth="1"/>
    <col min="8972" max="8972" width="19.453125" style="1" customWidth="1"/>
    <col min="8973" max="8973" width="10.453125" style="1" customWidth="1"/>
    <col min="8974" max="8974" width="16.6328125" style="1" customWidth="1"/>
    <col min="8975" max="8975" width="10.6328125" style="1" customWidth="1"/>
    <col min="8976" max="8976" width="9.6328125" style="1" customWidth="1"/>
    <col min="8977" max="8977" width="7.6328125" style="1" customWidth="1"/>
    <col min="8978" max="8978" width="10.6328125" style="1" customWidth="1"/>
    <col min="8979" max="9216" width="9.08984375" style="1"/>
    <col min="9217" max="9217" width="27.6328125" style="1" customWidth="1"/>
    <col min="9218" max="9218" width="9.453125" style="1" customWidth="1"/>
    <col min="9219" max="9219" width="12.6328125" style="1" customWidth="1"/>
    <col min="9220" max="9220" width="10.6328125" style="1" customWidth="1"/>
    <col min="9221" max="9221" width="11.6328125" style="1" customWidth="1"/>
    <col min="9222" max="9223" width="8.36328125" style="1" customWidth="1"/>
    <col min="9224" max="9224" width="5.6328125" style="1" customWidth="1"/>
    <col min="9225" max="9225" width="12.453125" style="1" customWidth="1"/>
    <col min="9226" max="9226" width="7.6328125" style="1" customWidth="1"/>
    <col min="9227" max="9227" width="4.6328125" style="1" customWidth="1"/>
    <col min="9228" max="9228" width="19.453125" style="1" customWidth="1"/>
    <col min="9229" max="9229" width="10.453125" style="1" customWidth="1"/>
    <col min="9230" max="9230" width="16.6328125" style="1" customWidth="1"/>
    <col min="9231" max="9231" width="10.6328125" style="1" customWidth="1"/>
    <col min="9232" max="9232" width="9.6328125" style="1" customWidth="1"/>
    <col min="9233" max="9233" width="7.6328125" style="1" customWidth="1"/>
    <col min="9234" max="9234" width="10.6328125" style="1" customWidth="1"/>
    <col min="9235" max="9472" width="9.08984375" style="1"/>
    <col min="9473" max="9473" width="27.6328125" style="1" customWidth="1"/>
    <col min="9474" max="9474" width="9.453125" style="1" customWidth="1"/>
    <col min="9475" max="9475" width="12.6328125" style="1" customWidth="1"/>
    <col min="9476" max="9476" width="10.6328125" style="1" customWidth="1"/>
    <col min="9477" max="9477" width="11.6328125" style="1" customWidth="1"/>
    <col min="9478" max="9479" width="8.36328125" style="1" customWidth="1"/>
    <col min="9480" max="9480" width="5.6328125" style="1" customWidth="1"/>
    <col min="9481" max="9481" width="12.453125" style="1" customWidth="1"/>
    <col min="9482" max="9482" width="7.6328125" style="1" customWidth="1"/>
    <col min="9483" max="9483" width="4.6328125" style="1" customWidth="1"/>
    <col min="9484" max="9484" width="19.453125" style="1" customWidth="1"/>
    <col min="9485" max="9485" width="10.453125" style="1" customWidth="1"/>
    <col min="9486" max="9486" width="16.6328125" style="1" customWidth="1"/>
    <col min="9487" max="9487" width="10.6328125" style="1" customWidth="1"/>
    <col min="9488" max="9488" width="9.6328125" style="1" customWidth="1"/>
    <col min="9489" max="9489" width="7.6328125" style="1" customWidth="1"/>
    <col min="9490" max="9490" width="10.6328125" style="1" customWidth="1"/>
    <col min="9491" max="9728" width="9.08984375" style="1"/>
    <col min="9729" max="9729" width="27.6328125" style="1" customWidth="1"/>
    <col min="9730" max="9730" width="9.453125" style="1" customWidth="1"/>
    <col min="9731" max="9731" width="12.6328125" style="1" customWidth="1"/>
    <col min="9732" max="9732" width="10.6328125" style="1" customWidth="1"/>
    <col min="9733" max="9733" width="11.6328125" style="1" customWidth="1"/>
    <col min="9734" max="9735" width="8.36328125" style="1" customWidth="1"/>
    <col min="9736" max="9736" width="5.6328125" style="1" customWidth="1"/>
    <col min="9737" max="9737" width="12.453125" style="1" customWidth="1"/>
    <col min="9738" max="9738" width="7.6328125" style="1" customWidth="1"/>
    <col min="9739" max="9739" width="4.6328125" style="1" customWidth="1"/>
    <col min="9740" max="9740" width="19.453125" style="1" customWidth="1"/>
    <col min="9741" max="9741" width="10.453125" style="1" customWidth="1"/>
    <col min="9742" max="9742" width="16.6328125" style="1" customWidth="1"/>
    <col min="9743" max="9743" width="10.6328125" style="1" customWidth="1"/>
    <col min="9744" max="9744" width="9.6328125" style="1" customWidth="1"/>
    <col min="9745" max="9745" width="7.6328125" style="1" customWidth="1"/>
    <col min="9746" max="9746" width="10.6328125" style="1" customWidth="1"/>
    <col min="9747" max="9984" width="9.08984375" style="1"/>
    <col min="9985" max="9985" width="27.6328125" style="1" customWidth="1"/>
    <col min="9986" max="9986" width="9.453125" style="1" customWidth="1"/>
    <col min="9987" max="9987" width="12.6328125" style="1" customWidth="1"/>
    <col min="9988" max="9988" width="10.6328125" style="1" customWidth="1"/>
    <col min="9989" max="9989" width="11.6328125" style="1" customWidth="1"/>
    <col min="9990" max="9991" width="8.36328125" style="1" customWidth="1"/>
    <col min="9992" max="9992" width="5.6328125" style="1" customWidth="1"/>
    <col min="9993" max="9993" width="12.453125" style="1" customWidth="1"/>
    <col min="9994" max="9994" width="7.6328125" style="1" customWidth="1"/>
    <col min="9995" max="9995" width="4.6328125" style="1" customWidth="1"/>
    <col min="9996" max="9996" width="19.453125" style="1" customWidth="1"/>
    <col min="9997" max="9997" width="10.453125" style="1" customWidth="1"/>
    <col min="9998" max="9998" width="16.6328125" style="1" customWidth="1"/>
    <col min="9999" max="9999" width="10.6328125" style="1" customWidth="1"/>
    <col min="10000" max="10000" width="9.6328125" style="1" customWidth="1"/>
    <col min="10001" max="10001" width="7.6328125" style="1" customWidth="1"/>
    <col min="10002" max="10002" width="10.6328125" style="1" customWidth="1"/>
    <col min="10003" max="10240" width="9.08984375" style="1"/>
    <col min="10241" max="10241" width="27.6328125" style="1" customWidth="1"/>
    <col min="10242" max="10242" width="9.453125" style="1" customWidth="1"/>
    <col min="10243" max="10243" width="12.6328125" style="1" customWidth="1"/>
    <col min="10244" max="10244" width="10.6328125" style="1" customWidth="1"/>
    <col min="10245" max="10245" width="11.6328125" style="1" customWidth="1"/>
    <col min="10246" max="10247" width="8.36328125" style="1" customWidth="1"/>
    <col min="10248" max="10248" width="5.6328125" style="1" customWidth="1"/>
    <col min="10249" max="10249" width="12.453125" style="1" customWidth="1"/>
    <col min="10250" max="10250" width="7.6328125" style="1" customWidth="1"/>
    <col min="10251" max="10251" width="4.6328125" style="1" customWidth="1"/>
    <col min="10252" max="10252" width="19.453125" style="1" customWidth="1"/>
    <col min="10253" max="10253" width="10.453125" style="1" customWidth="1"/>
    <col min="10254" max="10254" width="16.6328125" style="1" customWidth="1"/>
    <col min="10255" max="10255" width="10.6328125" style="1" customWidth="1"/>
    <col min="10256" max="10256" width="9.6328125" style="1" customWidth="1"/>
    <col min="10257" max="10257" width="7.6328125" style="1" customWidth="1"/>
    <col min="10258" max="10258" width="10.6328125" style="1" customWidth="1"/>
    <col min="10259" max="10496" width="9.08984375" style="1"/>
    <col min="10497" max="10497" width="27.6328125" style="1" customWidth="1"/>
    <col min="10498" max="10498" width="9.453125" style="1" customWidth="1"/>
    <col min="10499" max="10499" width="12.6328125" style="1" customWidth="1"/>
    <col min="10500" max="10500" width="10.6328125" style="1" customWidth="1"/>
    <col min="10501" max="10501" width="11.6328125" style="1" customWidth="1"/>
    <col min="10502" max="10503" width="8.36328125" style="1" customWidth="1"/>
    <col min="10504" max="10504" width="5.6328125" style="1" customWidth="1"/>
    <col min="10505" max="10505" width="12.453125" style="1" customWidth="1"/>
    <col min="10506" max="10506" width="7.6328125" style="1" customWidth="1"/>
    <col min="10507" max="10507" width="4.6328125" style="1" customWidth="1"/>
    <col min="10508" max="10508" width="19.453125" style="1" customWidth="1"/>
    <col min="10509" max="10509" width="10.453125" style="1" customWidth="1"/>
    <col min="10510" max="10510" width="16.6328125" style="1" customWidth="1"/>
    <col min="10511" max="10511" width="10.6328125" style="1" customWidth="1"/>
    <col min="10512" max="10512" width="9.6328125" style="1" customWidth="1"/>
    <col min="10513" max="10513" width="7.6328125" style="1" customWidth="1"/>
    <col min="10514" max="10514" width="10.6328125" style="1" customWidth="1"/>
    <col min="10515" max="10752" width="9.08984375" style="1"/>
    <col min="10753" max="10753" width="27.6328125" style="1" customWidth="1"/>
    <col min="10754" max="10754" width="9.453125" style="1" customWidth="1"/>
    <col min="10755" max="10755" width="12.6328125" style="1" customWidth="1"/>
    <col min="10756" max="10756" width="10.6328125" style="1" customWidth="1"/>
    <col min="10757" max="10757" width="11.6328125" style="1" customWidth="1"/>
    <col min="10758" max="10759" width="8.36328125" style="1" customWidth="1"/>
    <col min="10760" max="10760" width="5.6328125" style="1" customWidth="1"/>
    <col min="10761" max="10761" width="12.453125" style="1" customWidth="1"/>
    <col min="10762" max="10762" width="7.6328125" style="1" customWidth="1"/>
    <col min="10763" max="10763" width="4.6328125" style="1" customWidth="1"/>
    <col min="10764" max="10764" width="19.453125" style="1" customWidth="1"/>
    <col min="10765" max="10765" width="10.453125" style="1" customWidth="1"/>
    <col min="10766" max="10766" width="16.6328125" style="1" customWidth="1"/>
    <col min="10767" max="10767" width="10.6328125" style="1" customWidth="1"/>
    <col min="10768" max="10768" width="9.6328125" style="1" customWidth="1"/>
    <col min="10769" max="10769" width="7.6328125" style="1" customWidth="1"/>
    <col min="10770" max="10770" width="10.6328125" style="1" customWidth="1"/>
    <col min="10771" max="11008" width="9.08984375" style="1"/>
    <col min="11009" max="11009" width="27.6328125" style="1" customWidth="1"/>
    <col min="11010" max="11010" width="9.453125" style="1" customWidth="1"/>
    <col min="11011" max="11011" width="12.6328125" style="1" customWidth="1"/>
    <col min="11012" max="11012" width="10.6328125" style="1" customWidth="1"/>
    <col min="11013" max="11013" width="11.6328125" style="1" customWidth="1"/>
    <col min="11014" max="11015" width="8.36328125" style="1" customWidth="1"/>
    <col min="11016" max="11016" width="5.6328125" style="1" customWidth="1"/>
    <col min="11017" max="11017" width="12.453125" style="1" customWidth="1"/>
    <col min="11018" max="11018" width="7.6328125" style="1" customWidth="1"/>
    <col min="11019" max="11019" width="4.6328125" style="1" customWidth="1"/>
    <col min="11020" max="11020" width="19.453125" style="1" customWidth="1"/>
    <col min="11021" max="11021" width="10.453125" style="1" customWidth="1"/>
    <col min="11022" max="11022" width="16.6328125" style="1" customWidth="1"/>
    <col min="11023" max="11023" width="10.6328125" style="1" customWidth="1"/>
    <col min="11024" max="11024" width="9.6328125" style="1" customWidth="1"/>
    <col min="11025" max="11025" width="7.6328125" style="1" customWidth="1"/>
    <col min="11026" max="11026" width="10.6328125" style="1" customWidth="1"/>
    <col min="11027" max="11264" width="9.08984375" style="1"/>
    <col min="11265" max="11265" width="27.6328125" style="1" customWidth="1"/>
    <col min="11266" max="11266" width="9.453125" style="1" customWidth="1"/>
    <col min="11267" max="11267" width="12.6328125" style="1" customWidth="1"/>
    <col min="11268" max="11268" width="10.6328125" style="1" customWidth="1"/>
    <col min="11269" max="11269" width="11.6328125" style="1" customWidth="1"/>
    <col min="11270" max="11271" width="8.36328125" style="1" customWidth="1"/>
    <col min="11272" max="11272" width="5.6328125" style="1" customWidth="1"/>
    <col min="11273" max="11273" width="12.453125" style="1" customWidth="1"/>
    <col min="11274" max="11274" width="7.6328125" style="1" customWidth="1"/>
    <col min="11275" max="11275" width="4.6328125" style="1" customWidth="1"/>
    <col min="11276" max="11276" width="19.453125" style="1" customWidth="1"/>
    <col min="11277" max="11277" width="10.453125" style="1" customWidth="1"/>
    <col min="11278" max="11278" width="16.6328125" style="1" customWidth="1"/>
    <col min="11279" max="11279" width="10.6328125" style="1" customWidth="1"/>
    <col min="11280" max="11280" width="9.6328125" style="1" customWidth="1"/>
    <col min="11281" max="11281" width="7.6328125" style="1" customWidth="1"/>
    <col min="11282" max="11282" width="10.6328125" style="1" customWidth="1"/>
    <col min="11283" max="11520" width="9.08984375" style="1"/>
    <col min="11521" max="11521" width="27.6328125" style="1" customWidth="1"/>
    <col min="11522" max="11522" width="9.453125" style="1" customWidth="1"/>
    <col min="11523" max="11523" width="12.6328125" style="1" customWidth="1"/>
    <col min="11524" max="11524" width="10.6328125" style="1" customWidth="1"/>
    <col min="11525" max="11525" width="11.6328125" style="1" customWidth="1"/>
    <col min="11526" max="11527" width="8.36328125" style="1" customWidth="1"/>
    <col min="11528" max="11528" width="5.6328125" style="1" customWidth="1"/>
    <col min="11529" max="11529" width="12.453125" style="1" customWidth="1"/>
    <col min="11530" max="11530" width="7.6328125" style="1" customWidth="1"/>
    <col min="11531" max="11531" width="4.6328125" style="1" customWidth="1"/>
    <col min="11532" max="11532" width="19.453125" style="1" customWidth="1"/>
    <col min="11533" max="11533" width="10.453125" style="1" customWidth="1"/>
    <col min="11534" max="11534" width="16.6328125" style="1" customWidth="1"/>
    <col min="11535" max="11535" width="10.6328125" style="1" customWidth="1"/>
    <col min="11536" max="11536" width="9.6328125" style="1" customWidth="1"/>
    <col min="11537" max="11537" width="7.6328125" style="1" customWidth="1"/>
    <col min="11538" max="11538" width="10.6328125" style="1" customWidth="1"/>
    <col min="11539" max="11776" width="9.08984375" style="1"/>
    <col min="11777" max="11777" width="27.6328125" style="1" customWidth="1"/>
    <col min="11778" max="11778" width="9.453125" style="1" customWidth="1"/>
    <col min="11779" max="11779" width="12.6328125" style="1" customWidth="1"/>
    <col min="11780" max="11780" width="10.6328125" style="1" customWidth="1"/>
    <col min="11781" max="11781" width="11.6328125" style="1" customWidth="1"/>
    <col min="11782" max="11783" width="8.36328125" style="1" customWidth="1"/>
    <col min="11784" max="11784" width="5.6328125" style="1" customWidth="1"/>
    <col min="11785" max="11785" width="12.453125" style="1" customWidth="1"/>
    <col min="11786" max="11786" width="7.6328125" style="1" customWidth="1"/>
    <col min="11787" max="11787" width="4.6328125" style="1" customWidth="1"/>
    <col min="11788" max="11788" width="19.453125" style="1" customWidth="1"/>
    <col min="11789" max="11789" width="10.453125" style="1" customWidth="1"/>
    <col min="11790" max="11790" width="16.6328125" style="1" customWidth="1"/>
    <col min="11791" max="11791" width="10.6328125" style="1" customWidth="1"/>
    <col min="11792" max="11792" width="9.6328125" style="1" customWidth="1"/>
    <col min="11793" max="11793" width="7.6328125" style="1" customWidth="1"/>
    <col min="11794" max="11794" width="10.6328125" style="1" customWidth="1"/>
    <col min="11795" max="12032" width="9.08984375" style="1"/>
    <col min="12033" max="12033" width="27.6328125" style="1" customWidth="1"/>
    <col min="12034" max="12034" width="9.453125" style="1" customWidth="1"/>
    <col min="12035" max="12035" width="12.6328125" style="1" customWidth="1"/>
    <col min="12036" max="12036" width="10.6328125" style="1" customWidth="1"/>
    <col min="12037" max="12037" width="11.6328125" style="1" customWidth="1"/>
    <col min="12038" max="12039" width="8.36328125" style="1" customWidth="1"/>
    <col min="12040" max="12040" width="5.6328125" style="1" customWidth="1"/>
    <col min="12041" max="12041" width="12.453125" style="1" customWidth="1"/>
    <col min="12042" max="12042" width="7.6328125" style="1" customWidth="1"/>
    <col min="12043" max="12043" width="4.6328125" style="1" customWidth="1"/>
    <col min="12044" max="12044" width="19.453125" style="1" customWidth="1"/>
    <col min="12045" max="12045" width="10.453125" style="1" customWidth="1"/>
    <col min="12046" max="12046" width="16.6328125" style="1" customWidth="1"/>
    <col min="12047" max="12047" width="10.6328125" style="1" customWidth="1"/>
    <col min="12048" max="12048" width="9.6328125" style="1" customWidth="1"/>
    <col min="12049" max="12049" width="7.6328125" style="1" customWidth="1"/>
    <col min="12050" max="12050" width="10.6328125" style="1" customWidth="1"/>
    <col min="12051" max="12288" width="9.08984375" style="1"/>
    <col min="12289" max="12289" width="27.6328125" style="1" customWidth="1"/>
    <col min="12290" max="12290" width="9.453125" style="1" customWidth="1"/>
    <col min="12291" max="12291" width="12.6328125" style="1" customWidth="1"/>
    <col min="12292" max="12292" width="10.6328125" style="1" customWidth="1"/>
    <col min="12293" max="12293" width="11.6328125" style="1" customWidth="1"/>
    <col min="12294" max="12295" width="8.36328125" style="1" customWidth="1"/>
    <col min="12296" max="12296" width="5.6328125" style="1" customWidth="1"/>
    <col min="12297" max="12297" width="12.453125" style="1" customWidth="1"/>
    <col min="12298" max="12298" width="7.6328125" style="1" customWidth="1"/>
    <col min="12299" max="12299" width="4.6328125" style="1" customWidth="1"/>
    <col min="12300" max="12300" width="19.453125" style="1" customWidth="1"/>
    <col min="12301" max="12301" width="10.453125" style="1" customWidth="1"/>
    <col min="12302" max="12302" width="16.6328125" style="1" customWidth="1"/>
    <col min="12303" max="12303" width="10.6328125" style="1" customWidth="1"/>
    <col min="12304" max="12304" width="9.6328125" style="1" customWidth="1"/>
    <col min="12305" max="12305" width="7.6328125" style="1" customWidth="1"/>
    <col min="12306" max="12306" width="10.6328125" style="1" customWidth="1"/>
    <col min="12307" max="12544" width="9.08984375" style="1"/>
    <col min="12545" max="12545" width="27.6328125" style="1" customWidth="1"/>
    <col min="12546" max="12546" width="9.453125" style="1" customWidth="1"/>
    <col min="12547" max="12547" width="12.6328125" style="1" customWidth="1"/>
    <col min="12548" max="12548" width="10.6328125" style="1" customWidth="1"/>
    <col min="12549" max="12549" width="11.6328125" style="1" customWidth="1"/>
    <col min="12550" max="12551" width="8.36328125" style="1" customWidth="1"/>
    <col min="12552" max="12552" width="5.6328125" style="1" customWidth="1"/>
    <col min="12553" max="12553" width="12.453125" style="1" customWidth="1"/>
    <col min="12554" max="12554" width="7.6328125" style="1" customWidth="1"/>
    <col min="12555" max="12555" width="4.6328125" style="1" customWidth="1"/>
    <col min="12556" max="12556" width="19.453125" style="1" customWidth="1"/>
    <col min="12557" max="12557" width="10.453125" style="1" customWidth="1"/>
    <col min="12558" max="12558" width="16.6328125" style="1" customWidth="1"/>
    <col min="12559" max="12559" width="10.6328125" style="1" customWidth="1"/>
    <col min="12560" max="12560" width="9.6328125" style="1" customWidth="1"/>
    <col min="12561" max="12561" width="7.6328125" style="1" customWidth="1"/>
    <col min="12562" max="12562" width="10.6328125" style="1" customWidth="1"/>
    <col min="12563" max="12800" width="9.08984375" style="1"/>
    <col min="12801" max="12801" width="27.6328125" style="1" customWidth="1"/>
    <col min="12802" max="12802" width="9.453125" style="1" customWidth="1"/>
    <col min="12803" max="12803" width="12.6328125" style="1" customWidth="1"/>
    <col min="12804" max="12804" width="10.6328125" style="1" customWidth="1"/>
    <col min="12805" max="12805" width="11.6328125" style="1" customWidth="1"/>
    <col min="12806" max="12807" width="8.36328125" style="1" customWidth="1"/>
    <col min="12808" max="12808" width="5.6328125" style="1" customWidth="1"/>
    <col min="12809" max="12809" width="12.453125" style="1" customWidth="1"/>
    <col min="12810" max="12810" width="7.6328125" style="1" customWidth="1"/>
    <col min="12811" max="12811" width="4.6328125" style="1" customWidth="1"/>
    <col min="12812" max="12812" width="19.453125" style="1" customWidth="1"/>
    <col min="12813" max="12813" width="10.453125" style="1" customWidth="1"/>
    <col min="12814" max="12814" width="16.6328125" style="1" customWidth="1"/>
    <col min="12815" max="12815" width="10.6328125" style="1" customWidth="1"/>
    <col min="12816" max="12816" width="9.6328125" style="1" customWidth="1"/>
    <col min="12817" max="12817" width="7.6328125" style="1" customWidth="1"/>
    <col min="12818" max="12818" width="10.6328125" style="1" customWidth="1"/>
    <col min="12819" max="13056" width="9.08984375" style="1"/>
    <col min="13057" max="13057" width="27.6328125" style="1" customWidth="1"/>
    <col min="13058" max="13058" width="9.453125" style="1" customWidth="1"/>
    <col min="13059" max="13059" width="12.6328125" style="1" customWidth="1"/>
    <col min="13060" max="13060" width="10.6328125" style="1" customWidth="1"/>
    <col min="13061" max="13061" width="11.6328125" style="1" customWidth="1"/>
    <col min="13062" max="13063" width="8.36328125" style="1" customWidth="1"/>
    <col min="13064" max="13064" width="5.6328125" style="1" customWidth="1"/>
    <col min="13065" max="13065" width="12.453125" style="1" customWidth="1"/>
    <col min="13066" max="13066" width="7.6328125" style="1" customWidth="1"/>
    <col min="13067" max="13067" width="4.6328125" style="1" customWidth="1"/>
    <col min="13068" max="13068" width="19.453125" style="1" customWidth="1"/>
    <col min="13069" max="13069" width="10.453125" style="1" customWidth="1"/>
    <col min="13070" max="13070" width="16.6328125" style="1" customWidth="1"/>
    <col min="13071" max="13071" width="10.6328125" style="1" customWidth="1"/>
    <col min="13072" max="13072" width="9.6328125" style="1" customWidth="1"/>
    <col min="13073" max="13073" width="7.6328125" style="1" customWidth="1"/>
    <col min="13074" max="13074" width="10.6328125" style="1" customWidth="1"/>
    <col min="13075" max="13312" width="9.08984375" style="1"/>
    <col min="13313" max="13313" width="27.6328125" style="1" customWidth="1"/>
    <col min="13314" max="13314" width="9.453125" style="1" customWidth="1"/>
    <col min="13315" max="13315" width="12.6328125" style="1" customWidth="1"/>
    <col min="13316" max="13316" width="10.6328125" style="1" customWidth="1"/>
    <col min="13317" max="13317" width="11.6328125" style="1" customWidth="1"/>
    <col min="13318" max="13319" width="8.36328125" style="1" customWidth="1"/>
    <col min="13320" max="13320" width="5.6328125" style="1" customWidth="1"/>
    <col min="13321" max="13321" width="12.453125" style="1" customWidth="1"/>
    <col min="13322" max="13322" width="7.6328125" style="1" customWidth="1"/>
    <col min="13323" max="13323" width="4.6328125" style="1" customWidth="1"/>
    <col min="13324" max="13324" width="19.453125" style="1" customWidth="1"/>
    <col min="13325" max="13325" width="10.453125" style="1" customWidth="1"/>
    <col min="13326" max="13326" width="16.6328125" style="1" customWidth="1"/>
    <col min="13327" max="13327" width="10.6328125" style="1" customWidth="1"/>
    <col min="13328" max="13328" width="9.6328125" style="1" customWidth="1"/>
    <col min="13329" max="13329" width="7.6328125" style="1" customWidth="1"/>
    <col min="13330" max="13330" width="10.6328125" style="1" customWidth="1"/>
    <col min="13331" max="13568" width="9.08984375" style="1"/>
    <col min="13569" max="13569" width="27.6328125" style="1" customWidth="1"/>
    <col min="13570" max="13570" width="9.453125" style="1" customWidth="1"/>
    <col min="13571" max="13571" width="12.6328125" style="1" customWidth="1"/>
    <col min="13572" max="13572" width="10.6328125" style="1" customWidth="1"/>
    <col min="13573" max="13573" width="11.6328125" style="1" customWidth="1"/>
    <col min="13574" max="13575" width="8.36328125" style="1" customWidth="1"/>
    <col min="13576" max="13576" width="5.6328125" style="1" customWidth="1"/>
    <col min="13577" max="13577" width="12.453125" style="1" customWidth="1"/>
    <col min="13578" max="13578" width="7.6328125" style="1" customWidth="1"/>
    <col min="13579" max="13579" width="4.6328125" style="1" customWidth="1"/>
    <col min="13580" max="13580" width="19.453125" style="1" customWidth="1"/>
    <col min="13581" max="13581" width="10.453125" style="1" customWidth="1"/>
    <col min="13582" max="13582" width="16.6328125" style="1" customWidth="1"/>
    <col min="13583" max="13583" width="10.6328125" style="1" customWidth="1"/>
    <col min="13584" max="13584" width="9.6328125" style="1" customWidth="1"/>
    <col min="13585" max="13585" width="7.6328125" style="1" customWidth="1"/>
    <col min="13586" max="13586" width="10.6328125" style="1" customWidth="1"/>
    <col min="13587" max="13824" width="9.08984375" style="1"/>
    <col min="13825" max="13825" width="27.6328125" style="1" customWidth="1"/>
    <col min="13826" max="13826" width="9.453125" style="1" customWidth="1"/>
    <col min="13827" max="13827" width="12.6328125" style="1" customWidth="1"/>
    <col min="13828" max="13828" width="10.6328125" style="1" customWidth="1"/>
    <col min="13829" max="13829" width="11.6328125" style="1" customWidth="1"/>
    <col min="13830" max="13831" width="8.36328125" style="1" customWidth="1"/>
    <col min="13832" max="13832" width="5.6328125" style="1" customWidth="1"/>
    <col min="13833" max="13833" width="12.453125" style="1" customWidth="1"/>
    <col min="13834" max="13834" width="7.6328125" style="1" customWidth="1"/>
    <col min="13835" max="13835" width="4.6328125" style="1" customWidth="1"/>
    <col min="13836" max="13836" width="19.453125" style="1" customWidth="1"/>
    <col min="13837" max="13837" width="10.453125" style="1" customWidth="1"/>
    <col min="13838" max="13838" width="16.6328125" style="1" customWidth="1"/>
    <col min="13839" max="13839" width="10.6328125" style="1" customWidth="1"/>
    <col min="13840" max="13840" width="9.6328125" style="1" customWidth="1"/>
    <col min="13841" max="13841" width="7.6328125" style="1" customWidth="1"/>
    <col min="13842" max="13842" width="10.6328125" style="1" customWidth="1"/>
    <col min="13843" max="14080" width="9.08984375" style="1"/>
    <col min="14081" max="14081" width="27.6328125" style="1" customWidth="1"/>
    <col min="14082" max="14082" width="9.453125" style="1" customWidth="1"/>
    <col min="14083" max="14083" width="12.6328125" style="1" customWidth="1"/>
    <col min="14084" max="14084" width="10.6328125" style="1" customWidth="1"/>
    <col min="14085" max="14085" width="11.6328125" style="1" customWidth="1"/>
    <col min="14086" max="14087" width="8.36328125" style="1" customWidth="1"/>
    <col min="14088" max="14088" width="5.6328125" style="1" customWidth="1"/>
    <col min="14089" max="14089" width="12.453125" style="1" customWidth="1"/>
    <col min="14090" max="14090" width="7.6328125" style="1" customWidth="1"/>
    <col min="14091" max="14091" width="4.6328125" style="1" customWidth="1"/>
    <col min="14092" max="14092" width="19.453125" style="1" customWidth="1"/>
    <col min="14093" max="14093" width="10.453125" style="1" customWidth="1"/>
    <col min="14094" max="14094" width="16.6328125" style="1" customWidth="1"/>
    <col min="14095" max="14095" width="10.6328125" style="1" customWidth="1"/>
    <col min="14096" max="14096" width="9.6328125" style="1" customWidth="1"/>
    <col min="14097" max="14097" width="7.6328125" style="1" customWidth="1"/>
    <col min="14098" max="14098" width="10.6328125" style="1" customWidth="1"/>
    <col min="14099" max="14336" width="9.08984375" style="1"/>
    <col min="14337" max="14337" width="27.6328125" style="1" customWidth="1"/>
    <col min="14338" max="14338" width="9.453125" style="1" customWidth="1"/>
    <col min="14339" max="14339" width="12.6328125" style="1" customWidth="1"/>
    <col min="14340" max="14340" width="10.6328125" style="1" customWidth="1"/>
    <col min="14341" max="14341" width="11.6328125" style="1" customWidth="1"/>
    <col min="14342" max="14343" width="8.36328125" style="1" customWidth="1"/>
    <col min="14344" max="14344" width="5.6328125" style="1" customWidth="1"/>
    <col min="14345" max="14345" width="12.453125" style="1" customWidth="1"/>
    <col min="14346" max="14346" width="7.6328125" style="1" customWidth="1"/>
    <col min="14347" max="14347" width="4.6328125" style="1" customWidth="1"/>
    <col min="14348" max="14348" width="19.453125" style="1" customWidth="1"/>
    <col min="14349" max="14349" width="10.453125" style="1" customWidth="1"/>
    <col min="14350" max="14350" width="16.6328125" style="1" customWidth="1"/>
    <col min="14351" max="14351" width="10.6328125" style="1" customWidth="1"/>
    <col min="14352" max="14352" width="9.6328125" style="1" customWidth="1"/>
    <col min="14353" max="14353" width="7.6328125" style="1" customWidth="1"/>
    <col min="14354" max="14354" width="10.6328125" style="1" customWidth="1"/>
    <col min="14355" max="14592" width="9.08984375" style="1"/>
    <col min="14593" max="14593" width="27.6328125" style="1" customWidth="1"/>
    <col min="14594" max="14594" width="9.453125" style="1" customWidth="1"/>
    <col min="14595" max="14595" width="12.6328125" style="1" customWidth="1"/>
    <col min="14596" max="14596" width="10.6328125" style="1" customWidth="1"/>
    <col min="14597" max="14597" width="11.6328125" style="1" customWidth="1"/>
    <col min="14598" max="14599" width="8.36328125" style="1" customWidth="1"/>
    <col min="14600" max="14600" width="5.6328125" style="1" customWidth="1"/>
    <col min="14601" max="14601" width="12.453125" style="1" customWidth="1"/>
    <col min="14602" max="14602" width="7.6328125" style="1" customWidth="1"/>
    <col min="14603" max="14603" width="4.6328125" style="1" customWidth="1"/>
    <col min="14604" max="14604" width="19.453125" style="1" customWidth="1"/>
    <col min="14605" max="14605" width="10.453125" style="1" customWidth="1"/>
    <col min="14606" max="14606" width="16.6328125" style="1" customWidth="1"/>
    <col min="14607" max="14607" width="10.6328125" style="1" customWidth="1"/>
    <col min="14608" max="14608" width="9.6328125" style="1" customWidth="1"/>
    <col min="14609" max="14609" width="7.6328125" style="1" customWidth="1"/>
    <col min="14610" max="14610" width="10.6328125" style="1" customWidth="1"/>
    <col min="14611" max="14848" width="9.08984375" style="1"/>
    <col min="14849" max="14849" width="27.6328125" style="1" customWidth="1"/>
    <col min="14850" max="14850" width="9.453125" style="1" customWidth="1"/>
    <col min="14851" max="14851" width="12.6328125" style="1" customWidth="1"/>
    <col min="14852" max="14852" width="10.6328125" style="1" customWidth="1"/>
    <col min="14853" max="14853" width="11.6328125" style="1" customWidth="1"/>
    <col min="14854" max="14855" width="8.36328125" style="1" customWidth="1"/>
    <col min="14856" max="14856" width="5.6328125" style="1" customWidth="1"/>
    <col min="14857" max="14857" width="12.453125" style="1" customWidth="1"/>
    <col min="14858" max="14858" width="7.6328125" style="1" customWidth="1"/>
    <col min="14859" max="14859" width="4.6328125" style="1" customWidth="1"/>
    <col min="14860" max="14860" width="19.453125" style="1" customWidth="1"/>
    <col min="14861" max="14861" width="10.453125" style="1" customWidth="1"/>
    <col min="14862" max="14862" width="16.6328125" style="1" customWidth="1"/>
    <col min="14863" max="14863" width="10.6328125" style="1" customWidth="1"/>
    <col min="14864" max="14864" width="9.6328125" style="1" customWidth="1"/>
    <col min="14865" max="14865" width="7.6328125" style="1" customWidth="1"/>
    <col min="14866" max="14866" width="10.6328125" style="1" customWidth="1"/>
    <col min="14867" max="15104" width="9.08984375" style="1"/>
    <col min="15105" max="15105" width="27.6328125" style="1" customWidth="1"/>
    <col min="15106" max="15106" width="9.453125" style="1" customWidth="1"/>
    <col min="15107" max="15107" width="12.6328125" style="1" customWidth="1"/>
    <col min="15108" max="15108" width="10.6328125" style="1" customWidth="1"/>
    <col min="15109" max="15109" width="11.6328125" style="1" customWidth="1"/>
    <col min="15110" max="15111" width="8.36328125" style="1" customWidth="1"/>
    <col min="15112" max="15112" width="5.6328125" style="1" customWidth="1"/>
    <col min="15113" max="15113" width="12.453125" style="1" customWidth="1"/>
    <col min="15114" max="15114" width="7.6328125" style="1" customWidth="1"/>
    <col min="15115" max="15115" width="4.6328125" style="1" customWidth="1"/>
    <col min="15116" max="15116" width="19.453125" style="1" customWidth="1"/>
    <col min="15117" max="15117" width="10.453125" style="1" customWidth="1"/>
    <col min="15118" max="15118" width="16.6328125" style="1" customWidth="1"/>
    <col min="15119" max="15119" width="10.6328125" style="1" customWidth="1"/>
    <col min="15120" max="15120" width="9.6328125" style="1" customWidth="1"/>
    <col min="15121" max="15121" width="7.6328125" style="1" customWidth="1"/>
    <col min="15122" max="15122" width="10.6328125" style="1" customWidth="1"/>
    <col min="15123" max="15360" width="9.08984375" style="1"/>
    <col min="15361" max="15361" width="27.6328125" style="1" customWidth="1"/>
    <col min="15362" max="15362" width="9.453125" style="1" customWidth="1"/>
    <col min="15363" max="15363" width="12.6328125" style="1" customWidth="1"/>
    <col min="15364" max="15364" width="10.6328125" style="1" customWidth="1"/>
    <col min="15365" max="15365" width="11.6328125" style="1" customWidth="1"/>
    <col min="15366" max="15367" width="8.36328125" style="1" customWidth="1"/>
    <col min="15368" max="15368" width="5.6328125" style="1" customWidth="1"/>
    <col min="15369" max="15369" width="12.453125" style="1" customWidth="1"/>
    <col min="15370" max="15370" width="7.6328125" style="1" customWidth="1"/>
    <col min="15371" max="15371" width="4.6328125" style="1" customWidth="1"/>
    <col min="15372" max="15372" width="19.453125" style="1" customWidth="1"/>
    <col min="15373" max="15373" width="10.453125" style="1" customWidth="1"/>
    <col min="15374" max="15374" width="16.6328125" style="1" customWidth="1"/>
    <col min="15375" max="15375" width="10.6328125" style="1" customWidth="1"/>
    <col min="15376" max="15376" width="9.6328125" style="1" customWidth="1"/>
    <col min="15377" max="15377" width="7.6328125" style="1" customWidth="1"/>
    <col min="15378" max="15378" width="10.6328125" style="1" customWidth="1"/>
    <col min="15379" max="15616" width="9.08984375" style="1"/>
    <col min="15617" max="15617" width="27.6328125" style="1" customWidth="1"/>
    <col min="15618" max="15618" width="9.453125" style="1" customWidth="1"/>
    <col min="15619" max="15619" width="12.6328125" style="1" customWidth="1"/>
    <col min="15620" max="15620" width="10.6328125" style="1" customWidth="1"/>
    <col min="15621" max="15621" width="11.6328125" style="1" customWidth="1"/>
    <col min="15622" max="15623" width="8.36328125" style="1" customWidth="1"/>
    <col min="15624" max="15624" width="5.6328125" style="1" customWidth="1"/>
    <col min="15625" max="15625" width="12.453125" style="1" customWidth="1"/>
    <col min="15626" max="15626" width="7.6328125" style="1" customWidth="1"/>
    <col min="15627" max="15627" width="4.6328125" style="1" customWidth="1"/>
    <col min="15628" max="15628" width="19.453125" style="1" customWidth="1"/>
    <col min="15629" max="15629" width="10.453125" style="1" customWidth="1"/>
    <col min="15630" max="15630" width="16.6328125" style="1" customWidth="1"/>
    <col min="15631" max="15631" width="10.6328125" style="1" customWidth="1"/>
    <col min="15632" max="15632" width="9.6328125" style="1" customWidth="1"/>
    <col min="15633" max="15633" width="7.6328125" style="1" customWidth="1"/>
    <col min="15634" max="15634" width="10.6328125" style="1" customWidth="1"/>
    <col min="15635" max="15872" width="9.08984375" style="1"/>
    <col min="15873" max="15873" width="27.6328125" style="1" customWidth="1"/>
    <col min="15874" max="15874" width="9.453125" style="1" customWidth="1"/>
    <col min="15875" max="15875" width="12.6328125" style="1" customWidth="1"/>
    <col min="15876" max="15876" width="10.6328125" style="1" customWidth="1"/>
    <col min="15877" max="15877" width="11.6328125" style="1" customWidth="1"/>
    <col min="15878" max="15879" width="8.36328125" style="1" customWidth="1"/>
    <col min="15880" max="15880" width="5.6328125" style="1" customWidth="1"/>
    <col min="15881" max="15881" width="12.453125" style="1" customWidth="1"/>
    <col min="15882" max="15882" width="7.6328125" style="1" customWidth="1"/>
    <col min="15883" max="15883" width="4.6328125" style="1" customWidth="1"/>
    <col min="15884" max="15884" width="19.453125" style="1" customWidth="1"/>
    <col min="15885" max="15885" width="10.453125" style="1" customWidth="1"/>
    <col min="15886" max="15886" width="16.6328125" style="1" customWidth="1"/>
    <col min="15887" max="15887" width="10.6328125" style="1" customWidth="1"/>
    <col min="15888" max="15888" width="9.6328125" style="1" customWidth="1"/>
    <col min="15889" max="15889" width="7.6328125" style="1" customWidth="1"/>
    <col min="15890" max="15890" width="10.6328125" style="1" customWidth="1"/>
    <col min="15891" max="16128" width="9.08984375" style="1"/>
    <col min="16129" max="16129" width="27.6328125" style="1" customWidth="1"/>
    <col min="16130" max="16130" width="9.453125" style="1" customWidth="1"/>
    <col min="16131" max="16131" width="12.6328125" style="1" customWidth="1"/>
    <col min="16132" max="16132" width="10.6328125" style="1" customWidth="1"/>
    <col min="16133" max="16133" width="11.6328125" style="1" customWidth="1"/>
    <col min="16134" max="16135" width="8.36328125" style="1" customWidth="1"/>
    <col min="16136" max="16136" width="5.6328125" style="1" customWidth="1"/>
    <col min="16137" max="16137" width="12.453125" style="1" customWidth="1"/>
    <col min="16138" max="16138" width="7.6328125" style="1" customWidth="1"/>
    <col min="16139" max="16139" width="4.6328125" style="1" customWidth="1"/>
    <col min="16140" max="16140" width="19.453125" style="1" customWidth="1"/>
    <col min="16141" max="16141" width="10.453125" style="1" customWidth="1"/>
    <col min="16142" max="16142" width="16.6328125" style="1" customWidth="1"/>
    <col min="16143" max="16143" width="10.6328125" style="1" customWidth="1"/>
    <col min="16144" max="16144" width="9.6328125" style="1" customWidth="1"/>
    <col min="16145" max="16145" width="7.6328125" style="1" customWidth="1"/>
    <col min="16146" max="16146" width="10.6328125" style="1" customWidth="1"/>
    <col min="16147" max="16384" width="9.08984375" style="1"/>
  </cols>
  <sheetData>
    <row r="1" spans="1:18" x14ac:dyDescent="0.25">
      <c r="Q1" s="2"/>
    </row>
    <row r="2" spans="1:18" ht="33" customHeight="1" x14ac:dyDescent="0.25">
      <c r="B2" s="3"/>
      <c r="C2" s="3"/>
      <c r="D2" s="3"/>
      <c r="E2" s="3"/>
      <c r="F2" s="3"/>
      <c r="G2" s="3"/>
      <c r="H2" s="3"/>
      <c r="I2" s="3"/>
      <c r="J2" s="4"/>
      <c r="K2" s="4"/>
      <c r="L2" s="4"/>
      <c r="M2" s="4"/>
      <c r="N2" s="4"/>
      <c r="O2" s="4"/>
      <c r="P2" s="4"/>
      <c r="Q2" s="4"/>
    </row>
    <row r="3" spans="1:18" ht="17.149999999999999" customHeight="1" x14ac:dyDescent="0.25">
      <c r="A3" s="236" t="s">
        <v>124</v>
      </c>
      <c r="B3" s="236"/>
      <c r="C3" s="236"/>
      <c r="D3" s="236"/>
      <c r="E3" s="236"/>
      <c r="F3" s="236"/>
      <c r="G3" s="236"/>
      <c r="H3" s="236"/>
      <c r="I3" s="236"/>
      <c r="J3" s="236"/>
      <c r="K3" s="236"/>
      <c r="L3" s="236"/>
      <c r="M3" s="236"/>
      <c r="N3" s="236"/>
      <c r="O3" s="236"/>
      <c r="P3" s="236"/>
      <c r="Q3" s="236"/>
      <c r="R3" s="236"/>
    </row>
    <row r="4" spans="1:18" ht="12.9" customHeight="1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6"/>
      <c r="P4" s="6"/>
    </row>
    <row r="5" spans="1:18" ht="16.5" customHeight="1" thickBot="1" x14ac:dyDescent="0.3">
      <c r="A5" s="237" t="s">
        <v>0</v>
      </c>
      <c r="B5" s="237"/>
      <c r="C5" s="237"/>
      <c r="D5" s="237"/>
      <c r="E5" s="237"/>
      <c r="F5" s="237"/>
      <c r="G5" s="237"/>
      <c r="H5" s="6"/>
      <c r="I5" s="6"/>
      <c r="J5" s="6"/>
      <c r="K5" s="6"/>
      <c r="L5" s="6"/>
      <c r="M5" s="6"/>
      <c r="N5" s="6"/>
      <c r="O5" s="6"/>
      <c r="P5" s="6"/>
    </row>
    <row r="6" spans="1:18" ht="12.9" customHeight="1" thickBot="1" x14ac:dyDescent="0.3">
      <c r="A6" s="238" t="s">
        <v>1</v>
      </c>
      <c r="B6" s="239"/>
      <c r="C6" s="239"/>
      <c r="D6" s="239"/>
      <c r="E6" s="147"/>
      <c r="F6" s="7"/>
      <c r="G6" s="7"/>
      <c r="H6" s="6"/>
      <c r="I6" s="238" t="s">
        <v>2</v>
      </c>
      <c r="J6" s="239"/>
      <c r="K6" s="239"/>
      <c r="L6" s="239"/>
      <c r="M6" s="239"/>
      <c r="N6" s="147"/>
      <c r="O6" s="8"/>
      <c r="P6" s="7"/>
    </row>
    <row r="7" spans="1:18" ht="42" customHeight="1" x14ac:dyDescent="0.25">
      <c r="A7" s="240" t="s">
        <v>3</v>
      </c>
      <c r="B7" s="241"/>
      <c r="C7" s="242"/>
      <c r="D7" s="246" t="s">
        <v>127</v>
      </c>
      <c r="E7" s="247"/>
      <c r="F7" s="243"/>
      <c r="G7" s="244"/>
      <c r="H7" s="6"/>
      <c r="I7" s="243" t="s">
        <v>3</v>
      </c>
      <c r="J7" s="244"/>
      <c r="K7" s="244"/>
      <c r="L7" s="245"/>
      <c r="M7" s="248" t="str">
        <f>D7</f>
        <v>Líder de Apoio (08h às 18h)</v>
      </c>
      <c r="N7" s="249"/>
      <c r="O7" s="243"/>
      <c r="P7" s="244"/>
    </row>
    <row r="8" spans="1:18" ht="12.9" customHeight="1" thickBot="1" x14ac:dyDescent="0.3">
      <c r="A8" s="243"/>
      <c r="B8" s="244"/>
      <c r="C8" s="245"/>
      <c r="D8" s="9" t="s">
        <v>4</v>
      </c>
      <c r="E8" s="10" t="s">
        <v>5</v>
      </c>
      <c r="F8" s="11"/>
      <c r="G8" s="12"/>
      <c r="H8" s="6"/>
      <c r="I8" s="243"/>
      <c r="J8" s="244"/>
      <c r="K8" s="244"/>
      <c r="L8" s="245"/>
      <c r="M8" s="9" t="s">
        <v>4</v>
      </c>
      <c r="N8" s="10" t="s">
        <v>5</v>
      </c>
      <c r="O8" s="11"/>
      <c r="P8" s="12"/>
    </row>
    <row r="9" spans="1:18" ht="12.9" customHeight="1" x14ac:dyDescent="0.25">
      <c r="A9" s="230" t="s">
        <v>6</v>
      </c>
      <c r="B9" s="231"/>
      <c r="C9" s="232"/>
      <c r="D9" s="13"/>
      <c r="E9" s="14">
        <f>SUM(N9:N15)</f>
        <v>0</v>
      </c>
      <c r="F9" s="15"/>
      <c r="G9" s="16"/>
      <c r="H9" s="6"/>
      <c r="I9" s="191" t="s">
        <v>7</v>
      </c>
      <c r="J9" s="233" t="s">
        <v>8</v>
      </c>
      <c r="K9" s="234"/>
      <c r="L9" s="235"/>
      <c r="M9" s="17"/>
      <c r="N9" s="18"/>
      <c r="O9" s="19"/>
      <c r="P9" s="16"/>
    </row>
    <row r="10" spans="1:18" ht="12.9" customHeight="1" x14ac:dyDescent="0.25">
      <c r="A10" s="203" t="s">
        <v>9</v>
      </c>
      <c r="B10" s="204"/>
      <c r="C10" s="205"/>
      <c r="D10" s="20">
        <f>J41</f>
        <v>0.64160720000000016</v>
      </c>
      <c r="E10" s="21">
        <f>E9*J41</f>
        <v>0</v>
      </c>
      <c r="F10" s="15"/>
      <c r="G10" s="16"/>
      <c r="H10" s="6"/>
      <c r="I10" s="192"/>
      <c r="J10" s="187" t="s">
        <v>10</v>
      </c>
      <c r="K10" s="188"/>
      <c r="L10" s="189"/>
      <c r="M10" s="22"/>
      <c r="N10" s="23">
        <f>M10*N9</f>
        <v>0</v>
      </c>
      <c r="O10" s="19"/>
      <c r="P10" s="16"/>
    </row>
    <row r="11" spans="1:18" ht="12.9" customHeight="1" x14ac:dyDescent="0.25">
      <c r="A11" s="203" t="s">
        <v>11</v>
      </c>
      <c r="B11" s="204"/>
      <c r="C11" s="205"/>
      <c r="D11" s="20"/>
      <c r="E11" s="21">
        <f>SUM(N16:N22)</f>
        <v>0</v>
      </c>
      <c r="F11" s="15"/>
      <c r="G11" s="16"/>
      <c r="H11" s="24"/>
      <c r="I11" s="192"/>
      <c r="J11" s="187" t="s">
        <v>12</v>
      </c>
      <c r="K11" s="188"/>
      <c r="L11" s="189"/>
      <c r="M11" s="22"/>
      <c r="N11" s="23">
        <f>N9*M11</f>
        <v>0</v>
      </c>
      <c r="O11" s="19"/>
      <c r="P11" s="16"/>
    </row>
    <row r="12" spans="1:18" ht="12.9" customHeight="1" x14ac:dyDescent="0.25">
      <c r="A12" s="203" t="s">
        <v>13</v>
      </c>
      <c r="B12" s="204"/>
      <c r="C12" s="205"/>
      <c r="D12" s="20"/>
      <c r="E12" s="21">
        <f>SUM(N23:N26)</f>
        <v>0</v>
      </c>
      <c r="F12" s="15"/>
      <c r="G12" s="16"/>
      <c r="H12" s="6"/>
      <c r="I12" s="192"/>
      <c r="J12" s="187" t="s">
        <v>14</v>
      </c>
      <c r="K12" s="188"/>
      <c r="L12" s="189"/>
      <c r="M12" s="25"/>
      <c r="N12" s="26"/>
      <c r="O12" s="19"/>
      <c r="P12" s="16"/>
    </row>
    <row r="13" spans="1:18" ht="12.9" customHeight="1" thickBot="1" x14ac:dyDescent="0.3">
      <c r="A13" s="206" t="s">
        <v>15</v>
      </c>
      <c r="B13" s="207"/>
      <c r="C13" s="208"/>
      <c r="D13" s="209">
        <f>SUM(E9:E12)</f>
        <v>0</v>
      </c>
      <c r="E13" s="210"/>
      <c r="F13" s="15"/>
      <c r="G13" s="16"/>
      <c r="H13" s="6"/>
      <c r="I13" s="192"/>
      <c r="J13" s="187" t="s">
        <v>16</v>
      </c>
      <c r="K13" s="188"/>
      <c r="L13" s="189"/>
      <c r="M13" s="25"/>
      <c r="N13" s="27"/>
      <c r="O13" s="19"/>
      <c r="P13" s="16"/>
    </row>
    <row r="14" spans="1:18" ht="12.9" customHeight="1" x14ac:dyDescent="0.25">
      <c r="A14" s="203" t="s">
        <v>17</v>
      </c>
      <c r="B14" s="204"/>
      <c r="C14" s="205"/>
      <c r="D14" s="28"/>
      <c r="E14" s="21">
        <f>D13*D14</f>
        <v>0</v>
      </c>
      <c r="F14" s="226"/>
      <c r="G14" s="227"/>
      <c r="H14" s="6"/>
      <c r="I14" s="192"/>
      <c r="J14" s="187" t="s">
        <v>18</v>
      </c>
      <c r="K14" s="188"/>
      <c r="L14" s="189"/>
      <c r="M14" s="25"/>
      <c r="N14" s="27"/>
      <c r="O14" s="228" t="s">
        <v>19</v>
      </c>
      <c r="P14" s="197" t="s">
        <v>20</v>
      </c>
      <c r="Q14" s="199" t="s">
        <v>21</v>
      </c>
      <c r="R14" s="201" t="s">
        <v>22</v>
      </c>
    </row>
    <row r="15" spans="1:18" ht="12.9" customHeight="1" thickBot="1" x14ac:dyDescent="0.3">
      <c r="A15" s="203" t="s">
        <v>23</v>
      </c>
      <c r="B15" s="204"/>
      <c r="C15" s="205"/>
      <c r="D15" s="28"/>
      <c r="E15" s="21">
        <f>D15*(D13+E14)</f>
        <v>0</v>
      </c>
      <c r="F15" s="15"/>
      <c r="G15" s="16"/>
      <c r="H15" s="6"/>
      <c r="I15" s="193"/>
      <c r="J15" s="176" t="s">
        <v>24</v>
      </c>
      <c r="K15" s="177"/>
      <c r="L15" s="178"/>
      <c r="M15" s="29"/>
      <c r="N15" s="30"/>
      <c r="O15" s="229"/>
      <c r="P15" s="198"/>
      <c r="Q15" s="200"/>
      <c r="R15" s="202"/>
    </row>
    <row r="16" spans="1:18" ht="12.9" customHeight="1" thickBot="1" x14ac:dyDescent="0.3">
      <c r="A16" s="206" t="s">
        <v>25</v>
      </c>
      <c r="B16" s="207"/>
      <c r="C16" s="208"/>
      <c r="D16" s="209">
        <f>SUM(E14:E15)</f>
        <v>0</v>
      </c>
      <c r="E16" s="210"/>
      <c r="F16" s="15"/>
      <c r="G16" s="16"/>
      <c r="H16" s="6"/>
      <c r="I16" s="191" t="s">
        <v>26</v>
      </c>
      <c r="J16" s="194" t="s">
        <v>27</v>
      </c>
      <c r="K16" s="195"/>
      <c r="L16" s="196"/>
      <c r="M16" s="31"/>
      <c r="N16" s="32">
        <f>IF(R16&lt;0,"0",R16)</f>
        <v>0</v>
      </c>
      <c r="O16" s="33"/>
      <c r="P16" s="34"/>
      <c r="Q16" s="35"/>
      <c r="R16" s="36">
        <f>(O16*P16)*(Q16)-(N9*0.06)</f>
        <v>0</v>
      </c>
    </row>
    <row r="17" spans="1:16" ht="12.9" customHeight="1" x14ac:dyDescent="0.25">
      <c r="A17" s="206" t="s">
        <v>28</v>
      </c>
      <c r="B17" s="207"/>
      <c r="C17" s="208"/>
      <c r="D17" s="209">
        <f>D13+D16</f>
        <v>0</v>
      </c>
      <c r="E17" s="210"/>
      <c r="F17" s="190"/>
      <c r="G17" s="179"/>
      <c r="H17" s="6"/>
      <c r="I17" s="192"/>
      <c r="J17" s="187" t="s">
        <v>29</v>
      </c>
      <c r="K17" s="188"/>
      <c r="L17" s="189"/>
      <c r="M17" s="25"/>
      <c r="N17" s="27"/>
    </row>
    <row r="18" spans="1:16" ht="12.9" customHeight="1" thickBot="1" x14ac:dyDescent="0.3">
      <c r="A18" s="223" t="s">
        <v>30</v>
      </c>
      <c r="B18" s="224"/>
      <c r="C18" s="225"/>
      <c r="D18" s="37">
        <f>N35</f>
        <v>0</v>
      </c>
      <c r="E18" s="38">
        <f>((D13+D16)/(1-N35))*D18</f>
        <v>0</v>
      </c>
      <c r="F18" s="190"/>
      <c r="G18" s="179"/>
      <c r="H18" s="6"/>
      <c r="I18" s="192"/>
      <c r="J18" s="187" t="s">
        <v>31</v>
      </c>
      <c r="K18" s="188"/>
      <c r="L18" s="189"/>
      <c r="M18" s="25"/>
      <c r="N18" s="27"/>
      <c r="O18" s="19"/>
      <c r="P18" s="16"/>
    </row>
    <row r="19" spans="1:16" ht="12.9" customHeight="1" thickTop="1" thickBot="1" x14ac:dyDescent="0.3">
      <c r="A19" s="211" t="s">
        <v>32</v>
      </c>
      <c r="B19" s="212"/>
      <c r="C19" s="213"/>
      <c r="D19" s="214">
        <f>D17+E18</f>
        <v>0</v>
      </c>
      <c r="E19" s="215"/>
      <c r="F19" s="15"/>
      <c r="G19" s="16"/>
      <c r="H19" s="6"/>
      <c r="I19" s="192"/>
      <c r="J19" s="187" t="s">
        <v>33</v>
      </c>
      <c r="K19" s="188"/>
      <c r="L19" s="189"/>
      <c r="M19" s="25"/>
      <c r="N19" s="27"/>
      <c r="O19" s="216"/>
      <c r="P19" s="217"/>
    </row>
    <row r="20" spans="1:16" ht="12.9" customHeight="1" thickTop="1" thickBot="1" x14ac:dyDescent="0.3">
      <c r="A20" s="218" t="s">
        <v>34</v>
      </c>
      <c r="B20" s="219"/>
      <c r="C20" s="220"/>
      <c r="D20" s="221">
        <f>IF(D19=0,0,D19/E9)</f>
        <v>0</v>
      </c>
      <c r="E20" s="222" t="e">
        <f>D19+#REF!</f>
        <v>#REF!</v>
      </c>
      <c r="F20" s="190"/>
      <c r="G20" s="179"/>
      <c r="H20" s="6"/>
      <c r="I20" s="192"/>
      <c r="J20" s="187" t="s">
        <v>35</v>
      </c>
      <c r="K20" s="188"/>
      <c r="L20" s="189"/>
      <c r="M20" s="25"/>
      <c r="N20" s="27"/>
      <c r="O20" s="15"/>
      <c r="P20" s="39"/>
    </row>
    <row r="21" spans="1:16" ht="12.9" customHeight="1" x14ac:dyDescent="0.25">
      <c r="A21" s="40" t="s">
        <v>36</v>
      </c>
      <c r="B21" s="6"/>
      <c r="C21" s="6"/>
      <c r="D21" s="41"/>
      <c r="E21" s="6"/>
      <c r="F21" s="179"/>
      <c r="G21" s="179"/>
      <c r="H21" s="6"/>
      <c r="I21" s="192"/>
      <c r="J21" s="187" t="s">
        <v>37</v>
      </c>
      <c r="K21" s="188"/>
      <c r="L21" s="189"/>
      <c r="M21" s="25"/>
      <c r="N21" s="42"/>
      <c r="O21" s="15"/>
      <c r="P21" s="39"/>
    </row>
    <row r="22" spans="1:16" ht="12.9" customHeight="1" thickBot="1" x14ac:dyDescent="0.3">
      <c r="A22" s="40" t="s">
        <v>38</v>
      </c>
      <c r="B22" s="6"/>
      <c r="C22" s="6"/>
      <c r="D22" s="41"/>
      <c r="E22" s="6"/>
      <c r="F22" s="6"/>
      <c r="G22" s="6"/>
      <c r="I22" s="193"/>
      <c r="J22" s="176" t="s">
        <v>39</v>
      </c>
      <c r="K22" s="177"/>
      <c r="L22" s="178"/>
      <c r="M22" s="29"/>
      <c r="N22" s="30"/>
      <c r="O22" s="190"/>
      <c r="P22" s="179"/>
    </row>
    <row r="23" spans="1:16" ht="12.9" customHeight="1" x14ac:dyDescent="0.25">
      <c r="A23" s="40" t="s">
        <v>40</v>
      </c>
      <c r="B23" s="6"/>
      <c r="C23" s="6"/>
      <c r="D23" s="41"/>
      <c r="E23" s="6"/>
      <c r="F23" s="6"/>
      <c r="G23" s="6"/>
      <c r="I23" s="191" t="s">
        <v>41</v>
      </c>
      <c r="J23" s="194" t="s">
        <v>42</v>
      </c>
      <c r="K23" s="195"/>
      <c r="L23" s="196"/>
      <c r="M23" s="31"/>
      <c r="N23" s="26"/>
      <c r="O23" s="190"/>
      <c r="P23" s="179"/>
    </row>
    <row r="24" spans="1:16" ht="12.9" customHeight="1" x14ac:dyDescent="0.25">
      <c r="A24" s="40" t="s">
        <v>43</v>
      </c>
      <c r="B24" s="6"/>
      <c r="C24" s="6"/>
      <c r="D24" s="41"/>
      <c r="E24" s="6"/>
      <c r="F24" s="6"/>
      <c r="G24" s="6"/>
      <c r="I24" s="192"/>
      <c r="J24" s="187" t="s">
        <v>44</v>
      </c>
      <c r="K24" s="188"/>
      <c r="L24" s="189"/>
      <c r="M24" s="25"/>
      <c r="N24" s="27"/>
      <c r="O24" s="15"/>
      <c r="P24" s="16"/>
    </row>
    <row r="25" spans="1:16" ht="12.9" customHeight="1" x14ac:dyDescent="0.25">
      <c r="A25" s="43"/>
      <c r="B25" s="6"/>
      <c r="C25" s="6"/>
      <c r="D25" s="6"/>
      <c r="E25" s="6"/>
      <c r="F25" s="6"/>
      <c r="G25" s="6"/>
      <c r="H25" s="44"/>
      <c r="I25" s="192"/>
      <c r="J25" s="187" t="s">
        <v>45</v>
      </c>
      <c r="K25" s="188"/>
      <c r="L25" s="189"/>
      <c r="M25" s="25"/>
      <c r="N25" s="27"/>
      <c r="O25" s="190"/>
      <c r="P25" s="179"/>
    </row>
    <row r="26" spans="1:16" ht="12.9" customHeight="1" thickBot="1" x14ac:dyDescent="0.3">
      <c r="A26" s="43"/>
      <c r="B26" s="6"/>
      <c r="C26" s="6"/>
      <c r="D26" s="6"/>
      <c r="E26" s="6"/>
      <c r="F26" s="6"/>
      <c r="G26" s="6"/>
      <c r="H26" s="6"/>
      <c r="I26" s="193"/>
      <c r="J26" s="176" t="s">
        <v>46</v>
      </c>
      <c r="K26" s="177"/>
      <c r="L26" s="178"/>
      <c r="M26" s="29"/>
      <c r="N26" s="30"/>
      <c r="O26" s="179"/>
      <c r="P26" s="179"/>
    </row>
    <row r="27" spans="1:16" ht="12.9" customHeight="1" thickBot="1" x14ac:dyDescent="0.3">
      <c r="B27" s="6"/>
      <c r="C27" s="6"/>
      <c r="D27" s="6"/>
      <c r="E27" s="6"/>
      <c r="F27" s="6"/>
      <c r="G27" s="6"/>
      <c r="H27" s="6"/>
      <c r="I27" s="180" t="s">
        <v>47</v>
      </c>
      <c r="J27" s="181"/>
      <c r="K27" s="181"/>
      <c r="L27" s="182"/>
      <c r="M27" s="183">
        <f>SUM(N9:N26)</f>
        <v>0</v>
      </c>
      <c r="N27" s="184"/>
    </row>
    <row r="28" spans="1:16" ht="12.9" customHeight="1" x14ac:dyDescent="0.25">
      <c r="A28" s="43"/>
      <c r="B28" s="6"/>
      <c r="C28" s="6"/>
      <c r="D28" s="41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</row>
    <row r="29" spans="1:16" ht="17.149999999999999" customHeight="1" thickBot="1" x14ac:dyDescent="0.3">
      <c r="A29" s="45" t="s">
        <v>48</v>
      </c>
      <c r="B29" s="45"/>
      <c r="C29" s="45"/>
      <c r="D29" s="45"/>
      <c r="E29" s="45"/>
      <c r="F29" s="6"/>
      <c r="G29" s="6"/>
      <c r="H29" s="24"/>
      <c r="I29" s="24"/>
      <c r="J29" s="24"/>
      <c r="K29" s="24"/>
      <c r="L29" s="45" t="s">
        <v>49</v>
      </c>
      <c r="M29" s="24"/>
      <c r="N29" s="24"/>
      <c r="O29" s="24"/>
      <c r="P29" s="24"/>
    </row>
    <row r="30" spans="1:16" ht="17.149999999999999" customHeight="1" thickBot="1" x14ac:dyDescent="0.3">
      <c r="A30" s="185" t="s">
        <v>50</v>
      </c>
      <c r="B30" s="186"/>
      <c r="C30" s="144" t="s">
        <v>51</v>
      </c>
      <c r="D30" s="156"/>
      <c r="E30" s="157"/>
      <c r="F30" s="144" t="s">
        <v>52</v>
      </c>
      <c r="G30" s="156"/>
      <c r="H30" s="156"/>
      <c r="I30" s="156"/>
      <c r="J30" s="157"/>
      <c r="K30" s="47"/>
      <c r="L30" s="144" t="s">
        <v>53</v>
      </c>
      <c r="M30" s="157"/>
      <c r="N30" s="48" t="s">
        <v>54</v>
      </c>
    </row>
    <row r="31" spans="1:16" ht="12.9" customHeight="1" x14ac:dyDescent="0.25">
      <c r="A31" s="49" t="s">
        <v>55</v>
      </c>
      <c r="B31" s="50">
        <v>0.2</v>
      </c>
      <c r="C31" s="163" t="s">
        <v>56</v>
      </c>
      <c r="D31" s="164"/>
      <c r="E31" s="51">
        <v>8.3299999999999999E-2</v>
      </c>
      <c r="F31" s="165" t="s">
        <v>57</v>
      </c>
      <c r="G31" s="166"/>
      <c r="H31" s="166"/>
      <c r="I31" s="163"/>
      <c r="J31" s="52"/>
      <c r="K31" s="53"/>
      <c r="L31" s="167" t="s">
        <v>58</v>
      </c>
      <c r="M31" s="168"/>
      <c r="N31" s="54"/>
    </row>
    <row r="32" spans="1:16" ht="12.9" customHeight="1" x14ac:dyDescent="0.25">
      <c r="A32" s="55" t="s">
        <v>59</v>
      </c>
      <c r="B32" s="56">
        <v>1.4999999999999999E-2</v>
      </c>
      <c r="C32" s="57" t="s">
        <v>60</v>
      </c>
      <c r="D32" s="58"/>
      <c r="E32" s="56"/>
      <c r="F32" s="169" t="s">
        <v>61</v>
      </c>
      <c r="G32" s="170"/>
      <c r="H32" s="170"/>
      <c r="I32" s="151"/>
      <c r="J32" s="59">
        <f>B36*J31</f>
        <v>0</v>
      </c>
      <c r="K32" s="53"/>
      <c r="L32" s="171" t="s">
        <v>62</v>
      </c>
      <c r="M32" s="172"/>
      <c r="N32" s="60"/>
    </row>
    <row r="33" spans="1:16" ht="12.9" customHeight="1" thickBot="1" x14ac:dyDescent="0.3">
      <c r="A33" s="55" t="s">
        <v>63</v>
      </c>
      <c r="B33" s="56">
        <v>0.01</v>
      </c>
      <c r="C33" s="169" t="s">
        <v>64</v>
      </c>
      <c r="D33" s="151"/>
      <c r="E33" s="61">
        <v>0.1111</v>
      </c>
      <c r="F33" s="173" t="s">
        <v>65</v>
      </c>
      <c r="G33" s="174"/>
      <c r="H33" s="174"/>
      <c r="I33" s="175"/>
      <c r="J33" s="62">
        <f>(((0.08*0.5*0.9*(1+(5/56)+(5/56)+(1/3)*(5/56)))))</f>
        <v>4.3499999999999997E-2</v>
      </c>
      <c r="K33" s="6"/>
      <c r="L33" s="171" t="s">
        <v>66</v>
      </c>
      <c r="M33" s="172"/>
      <c r="N33" s="60"/>
    </row>
    <row r="34" spans="1:16" ht="12.9" customHeight="1" thickBot="1" x14ac:dyDescent="0.3">
      <c r="A34" s="55" t="s">
        <v>67</v>
      </c>
      <c r="B34" s="56">
        <v>2E-3</v>
      </c>
      <c r="C34" s="151" t="s">
        <v>68</v>
      </c>
      <c r="D34" s="152"/>
      <c r="E34" s="63"/>
      <c r="F34" s="138" t="s">
        <v>69</v>
      </c>
      <c r="G34" s="140"/>
      <c r="H34" s="140"/>
      <c r="I34" s="139"/>
      <c r="J34" s="64">
        <f>SUM(J31:J33)</f>
        <v>4.3499999999999997E-2</v>
      </c>
      <c r="K34" s="6"/>
      <c r="L34" s="153" t="s">
        <v>70</v>
      </c>
      <c r="M34" s="154"/>
      <c r="N34" s="65"/>
    </row>
    <row r="35" spans="1:16" ht="12.9" customHeight="1" thickBot="1" x14ac:dyDescent="0.3">
      <c r="A35" s="55" t="s">
        <v>71</v>
      </c>
      <c r="B35" s="56">
        <v>2.5000000000000001E-2</v>
      </c>
      <c r="C35" s="57" t="s">
        <v>72</v>
      </c>
      <c r="D35" s="58"/>
      <c r="E35" s="63"/>
      <c r="F35" s="46"/>
      <c r="G35" s="66"/>
      <c r="H35" s="66"/>
      <c r="I35" s="66"/>
      <c r="J35" s="66"/>
      <c r="K35" s="6"/>
      <c r="L35" s="138" t="s">
        <v>73</v>
      </c>
      <c r="M35" s="155"/>
      <c r="N35" s="67">
        <f>SUM(N31:N34)</f>
        <v>0</v>
      </c>
    </row>
    <row r="36" spans="1:16" ht="12.9" customHeight="1" thickBot="1" x14ac:dyDescent="0.3">
      <c r="A36" s="55" t="s">
        <v>74</v>
      </c>
      <c r="B36" s="56">
        <v>0.08</v>
      </c>
      <c r="C36" s="57" t="s">
        <v>75</v>
      </c>
      <c r="D36" s="58"/>
      <c r="E36" s="56"/>
      <c r="F36" s="68"/>
      <c r="G36" s="69"/>
      <c r="H36" s="69"/>
      <c r="I36" s="69"/>
      <c r="J36" s="69"/>
      <c r="K36" s="6"/>
      <c r="L36" s="6"/>
      <c r="M36" s="6"/>
      <c r="N36" s="6"/>
      <c r="O36" s="6"/>
      <c r="P36" s="6"/>
    </row>
    <row r="37" spans="1:16" ht="12.9" customHeight="1" thickBot="1" x14ac:dyDescent="0.3">
      <c r="A37" s="55" t="s">
        <v>76</v>
      </c>
      <c r="B37" s="56"/>
      <c r="C37" s="57" t="s">
        <v>77</v>
      </c>
      <c r="D37" s="58"/>
      <c r="E37" s="63"/>
      <c r="F37" s="144" t="s">
        <v>78</v>
      </c>
      <c r="G37" s="156"/>
      <c r="H37" s="156"/>
      <c r="I37" s="156"/>
      <c r="J37" s="157"/>
      <c r="K37" s="6"/>
      <c r="L37" s="6"/>
      <c r="M37" s="6"/>
      <c r="N37" s="6"/>
      <c r="O37" s="6"/>
      <c r="P37" s="6"/>
    </row>
    <row r="38" spans="1:16" ht="12.9" customHeight="1" thickBot="1" x14ac:dyDescent="0.3">
      <c r="A38" s="70" t="s">
        <v>79</v>
      </c>
      <c r="B38" s="71">
        <v>6.0000000000000001E-3</v>
      </c>
      <c r="C38" s="158" t="s">
        <v>80</v>
      </c>
      <c r="D38" s="159"/>
      <c r="E38" s="71"/>
      <c r="F38" s="160" t="s">
        <v>81</v>
      </c>
      <c r="G38" s="161"/>
      <c r="H38" s="161"/>
      <c r="I38" s="162"/>
      <c r="J38" s="72">
        <f>B39*E39</f>
        <v>6.5707200000000021E-2</v>
      </c>
      <c r="K38" s="6"/>
      <c r="L38" s="73" t="s">
        <v>82</v>
      </c>
      <c r="M38" s="6"/>
      <c r="N38" s="6"/>
      <c r="O38" s="6"/>
      <c r="P38" s="6"/>
    </row>
    <row r="39" spans="1:16" ht="12.9" customHeight="1" thickBot="1" x14ac:dyDescent="0.3">
      <c r="A39" s="74" t="s">
        <v>83</v>
      </c>
      <c r="B39" s="64">
        <f>SUM(B31:B38)</f>
        <v>0.33800000000000008</v>
      </c>
      <c r="C39" s="138" t="s">
        <v>84</v>
      </c>
      <c r="D39" s="139"/>
      <c r="E39" s="64">
        <f>SUM(E31:E38)</f>
        <v>0.19440000000000002</v>
      </c>
      <c r="F39" s="138" t="s">
        <v>85</v>
      </c>
      <c r="G39" s="140"/>
      <c r="H39" s="140"/>
      <c r="I39" s="139"/>
      <c r="J39" s="64">
        <f>SUM(J38:J38)</f>
        <v>6.5707200000000021E-2</v>
      </c>
      <c r="K39" s="75"/>
      <c r="L39" s="76" t="s">
        <v>86</v>
      </c>
      <c r="M39" s="6"/>
      <c r="N39" s="6"/>
      <c r="O39" s="6"/>
      <c r="P39" s="6"/>
    </row>
    <row r="40" spans="1:16" ht="12.9" customHeight="1" thickBot="1" x14ac:dyDescent="0.3">
      <c r="A40" s="77"/>
      <c r="B40" s="75"/>
      <c r="C40" s="77"/>
      <c r="D40" s="77"/>
      <c r="E40" s="77"/>
      <c r="F40" s="75"/>
      <c r="G40" s="77"/>
      <c r="H40" s="77"/>
      <c r="I40" s="77"/>
      <c r="J40" s="75"/>
      <c r="K40" s="75"/>
      <c r="L40" s="76" t="s">
        <v>87</v>
      </c>
      <c r="M40" s="6"/>
      <c r="N40" s="6"/>
      <c r="O40" s="6"/>
      <c r="P40" s="6"/>
    </row>
    <row r="41" spans="1:16" ht="12.9" customHeight="1" thickBot="1" x14ac:dyDescent="0.3">
      <c r="A41" s="78" t="s">
        <v>88</v>
      </c>
      <c r="B41" s="79"/>
      <c r="C41" s="79"/>
      <c r="D41" s="79"/>
      <c r="E41" s="79"/>
      <c r="F41" s="79"/>
      <c r="G41" s="79"/>
      <c r="H41" s="79"/>
      <c r="I41" s="79"/>
      <c r="J41" s="80">
        <f>B39+E39+J34+J39</f>
        <v>0.64160720000000016</v>
      </c>
      <c r="K41" s="24"/>
      <c r="L41" s="24"/>
      <c r="M41" s="24"/>
      <c r="N41" s="24"/>
      <c r="O41" s="24"/>
    </row>
    <row r="42" spans="1:16" ht="12.9" customHeight="1" thickBot="1" x14ac:dyDescent="0.3">
      <c r="A42" s="6"/>
      <c r="B42" s="6"/>
      <c r="C42" s="6"/>
      <c r="D42" s="41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</row>
    <row r="43" spans="1:16" ht="39" customHeight="1" thickBot="1" x14ac:dyDescent="0.4">
      <c r="A43" s="81" t="s">
        <v>89</v>
      </c>
      <c r="B43" s="82"/>
      <c r="C43" s="82"/>
      <c r="D43" s="83"/>
      <c r="E43" s="82"/>
      <c r="F43" s="82"/>
      <c r="G43" s="82"/>
      <c r="H43" s="6"/>
      <c r="I43" s="141" t="s">
        <v>90</v>
      </c>
      <c r="J43" s="142"/>
      <c r="K43" s="142"/>
      <c r="L43" s="142"/>
      <c r="M43" s="142"/>
      <c r="N43" s="143"/>
      <c r="O43" s="6"/>
      <c r="P43" s="6"/>
    </row>
    <row r="44" spans="1:16" ht="39" customHeight="1" thickBot="1" x14ac:dyDescent="0.3">
      <c r="A44" s="144" t="s">
        <v>3</v>
      </c>
      <c r="B44" s="145"/>
      <c r="C44" s="84" t="s">
        <v>91</v>
      </c>
      <c r="D44" s="84" t="s">
        <v>92</v>
      </c>
      <c r="E44" s="84" t="s">
        <v>93</v>
      </c>
      <c r="F44" s="146" t="s">
        <v>94</v>
      </c>
      <c r="G44" s="147"/>
      <c r="H44" s="6"/>
      <c r="I44" s="148" t="s">
        <v>95</v>
      </c>
      <c r="J44" s="149"/>
      <c r="K44" s="149"/>
      <c r="L44" s="149"/>
      <c r="M44" s="150"/>
      <c r="N44" s="85"/>
      <c r="O44" s="6"/>
      <c r="P44" s="6"/>
    </row>
    <row r="45" spans="1:16" ht="20.149999999999999" customHeight="1" thickBot="1" x14ac:dyDescent="0.3">
      <c r="A45" s="129" t="str">
        <f>D7</f>
        <v>Líder de Apoio (08h às 18h)</v>
      </c>
      <c r="B45" s="130"/>
      <c r="C45" s="86"/>
      <c r="D45" s="86"/>
      <c r="E45" s="87">
        <f>D19</f>
        <v>0</v>
      </c>
      <c r="F45" s="131"/>
      <c r="G45" s="132"/>
      <c r="H45" s="6"/>
      <c r="I45" s="118" t="s">
        <v>96</v>
      </c>
      <c r="J45" s="119"/>
      <c r="K45" s="119"/>
      <c r="L45" s="119"/>
      <c r="M45" s="120"/>
      <c r="N45" s="88"/>
      <c r="O45" s="6"/>
      <c r="P45" s="6"/>
    </row>
    <row r="46" spans="1:16" ht="18" customHeight="1" thickBot="1" x14ac:dyDescent="0.3">
      <c r="A46" s="133" t="s">
        <v>97</v>
      </c>
      <c r="B46" s="134"/>
      <c r="C46" s="134"/>
      <c r="D46" s="134"/>
      <c r="E46" s="135"/>
      <c r="F46" s="136">
        <f>IF(D45=0,0,ROUND(((E45/D45)*F45),2))</f>
        <v>0</v>
      </c>
      <c r="G46" s="137"/>
      <c r="H46" s="6"/>
      <c r="I46" s="118" t="s">
        <v>98</v>
      </c>
      <c r="J46" s="119"/>
      <c r="K46" s="119"/>
      <c r="L46" s="119"/>
      <c r="M46" s="120"/>
      <c r="N46" s="89"/>
      <c r="O46" s="6"/>
      <c r="P46" s="6"/>
    </row>
    <row r="47" spans="1:16" ht="18" customHeight="1" thickTop="1" thickBot="1" x14ac:dyDescent="0.3">
      <c r="A47" s="113" t="s">
        <v>107</v>
      </c>
      <c r="B47" s="114"/>
      <c r="C47" s="114"/>
      <c r="D47" s="114"/>
      <c r="E47" s="115"/>
      <c r="F47" s="116">
        <f>F46*C45</f>
        <v>0</v>
      </c>
      <c r="G47" s="117"/>
      <c r="H47" s="6"/>
      <c r="I47" s="118" t="s">
        <v>100</v>
      </c>
      <c r="J47" s="119"/>
      <c r="K47" s="119"/>
      <c r="L47" s="119"/>
      <c r="M47" s="120"/>
      <c r="N47" s="90"/>
      <c r="O47" s="6"/>
      <c r="P47" s="6"/>
    </row>
    <row r="48" spans="1:16" ht="18" customHeight="1" thickTop="1" thickBot="1" x14ac:dyDescent="0.3">
      <c r="A48" s="121" t="s">
        <v>108</v>
      </c>
      <c r="B48" s="122"/>
      <c r="C48" s="122"/>
      <c r="D48" s="122"/>
      <c r="E48" s="123"/>
      <c r="F48" s="124">
        <f>F47*N48</f>
        <v>0</v>
      </c>
      <c r="G48" s="125"/>
      <c r="H48" s="6"/>
      <c r="I48" s="126" t="s">
        <v>102</v>
      </c>
      <c r="J48" s="127"/>
      <c r="K48" s="127"/>
      <c r="L48" s="127"/>
      <c r="M48" s="128"/>
      <c r="N48" s="91">
        <v>24</v>
      </c>
    </row>
    <row r="49" spans="1:17" ht="15" customHeight="1" x14ac:dyDescent="0.25">
      <c r="A49" s="6"/>
      <c r="B49" s="6"/>
      <c r="C49" s="41"/>
      <c r="D49" s="6"/>
      <c r="E49" s="6"/>
      <c r="H49" s="6"/>
      <c r="P49" s="1" t="s">
        <v>103</v>
      </c>
      <c r="Q49" s="92"/>
    </row>
    <row r="50" spans="1:17" ht="16.5" customHeight="1" x14ac:dyDescent="0.25">
      <c r="A50" s="112" t="s">
        <v>104</v>
      </c>
      <c r="B50" s="112"/>
      <c r="C50" s="112"/>
      <c r="D50" s="112"/>
      <c r="E50" s="112"/>
      <c r="H50" s="93"/>
    </row>
    <row r="51" spans="1:17" ht="17.149999999999999" customHeight="1" x14ac:dyDescent="0.25">
      <c r="H51" s="6"/>
    </row>
    <row r="52" spans="1:17" ht="15" customHeight="1" x14ac:dyDescent="0.25"/>
    <row r="53" spans="1:17" ht="15" customHeight="1" x14ac:dyDescent="0.25"/>
    <row r="60" spans="1:17" ht="15" customHeight="1" x14ac:dyDescent="0.25"/>
  </sheetData>
  <sheetProtection algorithmName="SHA-512" hashValue="KLuzXjhzqLctg4CTktUGGS/dPTLZlSbePhAOfG3JbiPZlDX0/SnklPHRfCBMsAiapKIxO5hs2pJlF2nva/cakg==" saltValue="P1nEHrbmDBAlRI0Idmbn1g==" spinCount="100000" sheet="1" selectLockedCells="1"/>
  <protectedRanges>
    <protectedRange sqref="D7" name="Intervalo1"/>
  </protectedRanges>
  <mergeCells count="102">
    <mergeCell ref="A3:R3"/>
    <mergeCell ref="A5:G5"/>
    <mergeCell ref="A6:E6"/>
    <mergeCell ref="I6:N6"/>
    <mergeCell ref="A7:C8"/>
    <mergeCell ref="D7:E7"/>
    <mergeCell ref="F7:G7"/>
    <mergeCell ref="I7:L8"/>
    <mergeCell ref="M7:N7"/>
    <mergeCell ref="O7:P7"/>
    <mergeCell ref="D13:E13"/>
    <mergeCell ref="J13:L13"/>
    <mergeCell ref="A14:C14"/>
    <mergeCell ref="F14:G14"/>
    <mergeCell ref="J14:L14"/>
    <mergeCell ref="O14:O15"/>
    <mergeCell ref="A9:C9"/>
    <mergeCell ref="I9:I15"/>
    <mergeCell ref="J9:L9"/>
    <mergeCell ref="A10:C10"/>
    <mergeCell ref="J10:L10"/>
    <mergeCell ref="A11:C11"/>
    <mergeCell ref="J11:L11"/>
    <mergeCell ref="A12:C12"/>
    <mergeCell ref="J12:L12"/>
    <mergeCell ref="A13:C13"/>
    <mergeCell ref="P14:P15"/>
    <mergeCell ref="Q14:Q15"/>
    <mergeCell ref="R14:R15"/>
    <mergeCell ref="A15:C15"/>
    <mergeCell ref="J15:L15"/>
    <mergeCell ref="A16:C16"/>
    <mergeCell ref="D16:E16"/>
    <mergeCell ref="I16:I22"/>
    <mergeCell ref="J16:L16"/>
    <mergeCell ref="A17:C17"/>
    <mergeCell ref="A19:C19"/>
    <mergeCell ref="D19:E19"/>
    <mergeCell ref="J19:L19"/>
    <mergeCell ref="O19:P19"/>
    <mergeCell ref="A20:C20"/>
    <mergeCell ref="D20:E20"/>
    <mergeCell ref="F20:G20"/>
    <mergeCell ref="J20:L20"/>
    <mergeCell ref="D17:E17"/>
    <mergeCell ref="F17:G17"/>
    <mergeCell ref="J17:L17"/>
    <mergeCell ref="A18:C18"/>
    <mergeCell ref="F18:G18"/>
    <mergeCell ref="J18:L18"/>
    <mergeCell ref="O26:P26"/>
    <mergeCell ref="I27:L27"/>
    <mergeCell ref="M27:N27"/>
    <mergeCell ref="A30:B30"/>
    <mergeCell ref="C30:E30"/>
    <mergeCell ref="F30:J30"/>
    <mergeCell ref="L30:M30"/>
    <mergeCell ref="F21:G21"/>
    <mergeCell ref="J21:L21"/>
    <mergeCell ref="J22:L22"/>
    <mergeCell ref="O22:P22"/>
    <mergeCell ref="I23:I26"/>
    <mergeCell ref="J23:L23"/>
    <mergeCell ref="O23:P23"/>
    <mergeCell ref="J24:L24"/>
    <mergeCell ref="J25:L25"/>
    <mergeCell ref="O25:P25"/>
    <mergeCell ref="C31:D31"/>
    <mergeCell ref="F31:I31"/>
    <mergeCell ref="L31:M31"/>
    <mergeCell ref="F32:I32"/>
    <mergeCell ref="L32:M32"/>
    <mergeCell ref="C33:D33"/>
    <mergeCell ref="F33:I33"/>
    <mergeCell ref="L33:M33"/>
    <mergeCell ref="J26:L26"/>
    <mergeCell ref="C39:D39"/>
    <mergeCell ref="F39:I39"/>
    <mergeCell ref="I43:N43"/>
    <mergeCell ref="A44:B44"/>
    <mergeCell ref="F44:G44"/>
    <mergeCell ref="I44:M44"/>
    <mergeCell ref="C34:D34"/>
    <mergeCell ref="F34:I34"/>
    <mergeCell ref="L34:M34"/>
    <mergeCell ref="L35:M35"/>
    <mergeCell ref="F37:J37"/>
    <mergeCell ref="C38:D38"/>
    <mergeCell ref="F38:I38"/>
    <mergeCell ref="A50:E50"/>
    <mergeCell ref="A47:E47"/>
    <mergeCell ref="F47:G47"/>
    <mergeCell ref="I47:M47"/>
    <mergeCell ref="A48:E48"/>
    <mergeCell ref="F48:G48"/>
    <mergeCell ref="I48:M48"/>
    <mergeCell ref="A45:B45"/>
    <mergeCell ref="F45:G45"/>
    <mergeCell ref="I45:M45"/>
    <mergeCell ref="A46:E46"/>
    <mergeCell ref="F46:G46"/>
    <mergeCell ref="I46:M46"/>
  </mergeCells>
  <pageMargins left="0.51181102362204722" right="0.51181102362204722" top="0.51181102362204722" bottom="0.51181102362204722" header="0.31496062992125984" footer="0.31496062992125984"/>
  <pageSetup paperSize="9" scale="64" orientation="landscape" r:id="rId1"/>
  <headerFooter>
    <oddHeader>&amp;L&amp;"Calibri"&amp;10&amp;K000000 #interna&amp;1#_x000D_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BF749D-0A90-4988-9623-121AAD951D84}">
  <sheetPr>
    <pageSetUpPr fitToPage="1"/>
  </sheetPr>
  <dimension ref="A1:Q15"/>
  <sheetViews>
    <sheetView showGridLines="0" tabSelected="1" zoomScaleNormal="100" workbookViewId="0">
      <selection activeCell="E2" sqref="E2"/>
    </sheetView>
  </sheetViews>
  <sheetFormatPr defaultColWidth="8.6328125" defaultRowHeight="12.5" x14ac:dyDescent="0.25"/>
  <cols>
    <col min="1" max="1" width="9.36328125" style="94" customWidth="1"/>
    <col min="2" max="2" width="50.36328125" style="94" customWidth="1"/>
    <col min="3" max="3" width="8.90625" style="94" customWidth="1"/>
    <col min="4" max="7" width="14.453125" style="94" customWidth="1"/>
    <col min="8" max="9" width="8.6328125" style="94"/>
    <col min="10" max="10" width="17.453125" style="94" customWidth="1"/>
    <col min="11" max="257" width="8.6328125" style="94"/>
    <col min="258" max="258" width="9.36328125" style="94" customWidth="1"/>
    <col min="259" max="259" width="50.36328125" style="94" customWidth="1"/>
    <col min="260" max="260" width="8.90625" style="94" customWidth="1"/>
    <col min="261" max="263" width="14.453125" style="94" customWidth="1"/>
    <col min="264" max="265" width="8.6328125" style="94"/>
    <col min="266" max="266" width="17.453125" style="94" customWidth="1"/>
    <col min="267" max="513" width="8.6328125" style="94"/>
    <col min="514" max="514" width="9.36328125" style="94" customWidth="1"/>
    <col min="515" max="515" width="50.36328125" style="94" customWidth="1"/>
    <col min="516" max="516" width="8.90625" style="94" customWidth="1"/>
    <col min="517" max="519" width="14.453125" style="94" customWidth="1"/>
    <col min="520" max="521" width="8.6328125" style="94"/>
    <col min="522" max="522" width="17.453125" style="94" customWidth="1"/>
    <col min="523" max="769" width="8.6328125" style="94"/>
    <col min="770" max="770" width="9.36328125" style="94" customWidth="1"/>
    <col min="771" max="771" width="50.36328125" style="94" customWidth="1"/>
    <col min="772" max="772" width="8.90625" style="94" customWidth="1"/>
    <col min="773" max="775" width="14.453125" style="94" customWidth="1"/>
    <col min="776" max="777" width="8.6328125" style="94"/>
    <col min="778" max="778" width="17.453125" style="94" customWidth="1"/>
    <col min="779" max="1025" width="8.6328125" style="94"/>
    <col min="1026" max="1026" width="9.36328125" style="94" customWidth="1"/>
    <col min="1027" max="1027" width="50.36328125" style="94" customWidth="1"/>
    <col min="1028" max="1028" width="8.90625" style="94" customWidth="1"/>
    <col min="1029" max="1031" width="14.453125" style="94" customWidth="1"/>
    <col min="1032" max="1033" width="8.6328125" style="94"/>
    <col min="1034" max="1034" width="17.453125" style="94" customWidth="1"/>
    <col min="1035" max="1281" width="8.6328125" style="94"/>
    <col min="1282" max="1282" width="9.36328125" style="94" customWidth="1"/>
    <col min="1283" max="1283" width="50.36328125" style="94" customWidth="1"/>
    <col min="1284" max="1284" width="8.90625" style="94" customWidth="1"/>
    <col min="1285" max="1287" width="14.453125" style="94" customWidth="1"/>
    <col min="1288" max="1289" width="8.6328125" style="94"/>
    <col min="1290" max="1290" width="17.453125" style="94" customWidth="1"/>
    <col min="1291" max="1537" width="8.6328125" style="94"/>
    <col min="1538" max="1538" width="9.36328125" style="94" customWidth="1"/>
    <col min="1539" max="1539" width="50.36328125" style="94" customWidth="1"/>
    <col min="1540" max="1540" width="8.90625" style="94" customWidth="1"/>
    <col min="1541" max="1543" width="14.453125" style="94" customWidth="1"/>
    <col min="1544" max="1545" width="8.6328125" style="94"/>
    <col min="1546" max="1546" width="17.453125" style="94" customWidth="1"/>
    <col min="1547" max="1793" width="8.6328125" style="94"/>
    <col min="1794" max="1794" width="9.36328125" style="94" customWidth="1"/>
    <col min="1795" max="1795" width="50.36328125" style="94" customWidth="1"/>
    <col min="1796" max="1796" width="8.90625" style="94" customWidth="1"/>
    <col min="1797" max="1799" width="14.453125" style="94" customWidth="1"/>
    <col min="1800" max="1801" width="8.6328125" style="94"/>
    <col min="1802" max="1802" width="17.453125" style="94" customWidth="1"/>
    <col min="1803" max="2049" width="8.6328125" style="94"/>
    <col min="2050" max="2050" width="9.36328125" style="94" customWidth="1"/>
    <col min="2051" max="2051" width="50.36328125" style="94" customWidth="1"/>
    <col min="2052" max="2052" width="8.90625" style="94" customWidth="1"/>
    <col min="2053" max="2055" width="14.453125" style="94" customWidth="1"/>
    <col min="2056" max="2057" width="8.6328125" style="94"/>
    <col min="2058" max="2058" width="17.453125" style="94" customWidth="1"/>
    <col min="2059" max="2305" width="8.6328125" style="94"/>
    <col min="2306" max="2306" width="9.36328125" style="94" customWidth="1"/>
    <col min="2307" max="2307" width="50.36328125" style="94" customWidth="1"/>
    <col min="2308" max="2308" width="8.90625" style="94" customWidth="1"/>
    <col min="2309" max="2311" width="14.453125" style="94" customWidth="1"/>
    <col min="2312" max="2313" width="8.6328125" style="94"/>
    <col min="2314" max="2314" width="17.453125" style="94" customWidth="1"/>
    <col min="2315" max="2561" width="8.6328125" style="94"/>
    <col min="2562" max="2562" width="9.36328125" style="94" customWidth="1"/>
    <col min="2563" max="2563" width="50.36328125" style="94" customWidth="1"/>
    <col min="2564" max="2564" width="8.90625" style="94" customWidth="1"/>
    <col min="2565" max="2567" width="14.453125" style="94" customWidth="1"/>
    <col min="2568" max="2569" width="8.6328125" style="94"/>
    <col min="2570" max="2570" width="17.453125" style="94" customWidth="1"/>
    <col min="2571" max="2817" width="8.6328125" style="94"/>
    <col min="2818" max="2818" width="9.36328125" style="94" customWidth="1"/>
    <col min="2819" max="2819" width="50.36328125" style="94" customWidth="1"/>
    <col min="2820" max="2820" width="8.90625" style="94" customWidth="1"/>
    <col min="2821" max="2823" width="14.453125" style="94" customWidth="1"/>
    <col min="2824" max="2825" width="8.6328125" style="94"/>
    <col min="2826" max="2826" width="17.453125" style="94" customWidth="1"/>
    <col min="2827" max="3073" width="8.6328125" style="94"/>
    <col min="3074" max="3074" width="9.36328125" style="94" customWidth="1"/>
    <col min="3075" max="3075" width="50.36328125" style="94" customWidth="1"/>
    <col min="3076" max="3076" width="8.90625" style="94" customWidth="1"/>
    <col min="3077" max="3079" width="14.453125" style="94" customWidth="1"/>
    <col min="3080" max="3081" width="8.6328125" style="94"/>
    <col min="3082" max="3082" width="17.453125" style="94" customWidth="1"/>
    <col min="3083" max="3329" width="8.6328125" style="94"/>
    <col min="3330" max="3330" width="9.36328125" style="94" customWidth="1"/>
    <col min="3331" max="3331" width="50.36328125" style="94" customWidth="1"/>
    <col min="3332" max="3332" width="8.90625" style="94" customWidth="1"/>
    <col min="3333" max="3335" width="14.453125" style="94" customWidth="1"/>
    <col min="3336" max="3337" width="8.6328125" style="94"/>
    <col min="3338" max="3338" width="17.453125" style="94" customWidth="1"/>
    <col min="3339" max="3585" width="8.6328125" style="94"/>
    <col min="3586" max="3586" width="9.36328125" style="94" customWidth="1"/>
    <col min="3587" max="3587" width="50.36328125" style="94" customWidth="1"/>
    <col min="3588" max="3588" width="8.90625" style="94" customWidth="1"/>
    <col min="3589" max="3591" width="14.453125" style="94" customWidth="1"/>
    <col min="3592" max="3593" width="8.6328125" style="94"/>
    <col min="3594" max="3594" width="17.453125" style="94" customWidth="1"/>
    <col min="3595" max="3841" width="8.6328125" style="94"/>
    <col min="3842" max="3842" width="9.36328125" style="94" customWidth="1"/>
    <col min="3843" max="3843" width="50.36328125" style="94" customWidth="1"/>
    <col min="3844" max="3844" width="8.90625" style="94" customWidth="1"/>
    <col min="3845" max="3847" width="14.453125" style="94" customWidth="1"/>
    <col min="3848" max="3849" width="8.6328125" style="94"/>
    <col min="3850" max="3850" width="17.453125" style="94" customWidth="1"/>
    <col min="3851" max="4097" width="8.6328125" style="94"/>
    <col min="4098" max="4098" width="9.36328125" style="94" customWidth="1"/>
    <col min="4099" max="4099" width="50.36328125" style="94" customWidth="1"/>
    <col min="4100" max="4100" width="8.90625" style="94" customWidth="1"/>
    <col min="4101" max="4103" width="14.453125" style="94" customWidth="1"/>
    <col min="4104" max="4105" width="8.6328125" style="94"/>
    <col min="4106" max="4106" width="17.453125" style="94" customWidth="1"/>
    <col min="4107" max="4353" width="8.6328125" style="94"/>
    <col min="4354" max="4354" width="9.36328125" style="94" customWidth="1"/>
    <col min="4355" max="4355" width="50.36328125" style="94" customWidth="1"/>
    <col min="4356" max="4356" width="8.90625" style="94" customWidth="1"/>
    <col min="4357" max="4359" width="14.453125" style="94" customWidth="1"/>
    <col min="4360" max="4361" width="8.6328125" style="94"/>
    <col min="4362" max="4362" width="17.453125" style="94" customWidth="1"/>
    <col min="4363" max="4609" width="8.6328125" style="94"/>
    <col min="4610" max="4610" width="9.36328125" style="94" customWidth="1"/>
    <col min="4611" max="4611" width="50.36328125" style="94" customWidth="1"/>
    <col min="4612" max="4612" width="8.90625" style="94" customWidth="1"/>
    <col min="4613" max="4615" width="14.453125" style="94" customWidth="1"/>
    <col min="4616" max="4617" width="8.6328125" style="94"/>
    <col min="4618" max="4618" width="17.453125" style="94" customWidth="1"/>
    <col min="4619" max="4865" width="8.6328125" style="94"/>
    <col min="4866" max="4866" width="9.36328125" style="94" customWidth="1"/>
    <col min="4867" max="4867" width="50.36328125" style="94" customWidth="1"/>
    <col min="4868" max="4868" width="8.90625" style="94" customWidth="1"/>
    <col min="4869" max="4871" width="14.453125" style="94" customWidth="1"/>
    <col min="4872" max="4873" width="8.6328125" style="94"/>
    <col min="4874" max="4874" width="17.453125" style="94" customWidth="1"/>
    <col min="4875" max="5121" width="8.6328125" style="94"/>
    <col min="5122" max="5122" width="9.36328125" style="94" customWidth="1"/>
    <col min="5123" max="5123" width="50.36328125" style="94" customWidth="1"/>
    <col min="5124" max="5124" width="8.90625" style="94" customWidth="1"/>
    <col min="5125" max="5127" width="14.453125" style="94" customWidth="1"/>
    <col min="5128" max="5129" width="8.6328125" style="94"/>
    <col min="5130" max="5130" width="17.453125" style="94" customWidth="1"/>
    <col min="5131" max="5377" width="8.6328125" style="94"/>
    <col min="5378" max="5378" width="9.36328125" style="94" customWidth="1"/>
    <col min="5379" max="5379" width="50.36328125" style="94" customWidth="1"/>
    <col min="5380" max="5380" width="8.90625" style="94" customWidth="1"/>
    <col min="5381" max="5383" width="14.453125" style="94" customWidth="1"/>
    <col min="5384" max="5385" width="8.6328125" style="94"/>
    <col min="5386" max="5386" width="17.453125" style="94" customWidth="1"/>
    <col min="5387" max="5633" width="8.6328125" style="94"/>
    <col min="5634" max="5634" width="9.36328125" style="94" customWidth="1"/>
    <col min="5635" max="5635" width="50.36328125" style="94" customWidth="1"/>
    <col min="5636" max="5636" width="8.90625" style="94" customWidth="1"/>
    <col min="5637" max="5639" width="14.453125" style="94" customWidth="1"/>
    <col min="5640" max="5641" width="8.6328125" style="94"/>
    <col min="5642" max="5642" width="17.453125" style="94" customWidth="1"/>
    <col min="5643" max="5889" width="8.6328125" style="94"/>
    <col min="5890" max="5890" width="9.36328125" style="94" customWidth="1"/>
    <col min="5891" max="5891" width="50.36328125" style="94" customWidth="1"/>
    <col min="5892" max="5892" width="8.90625" style="94" customWidth="1"/>
    <col min="5893" max="5895" width="14.453125" style="94" customWidth="1"/>
    <col min="5896" max="5897" width="8.6328125" style="94"/>
    <col min="5898" max="5898" width="17.453125" style="94" customWidth="1"/>
    <col min="5899" max="6145" width="8.6328125" style="94"/>
    <col min="6146" max="6146" width="9.36328125" style="94" customWidth="1"/>
    <col min="6147" max="6147" width="50.36328125" style="94" customWidth="1"/>
    <col min="6148" max="6148" width="8.90625" style="94" customWidth="1"/>
    <col min="6149" max="6151" width="14.453125" style="94" customWidth="1"/>
    <col min="6152" max="6153" width="8.6328125" style="94"/>
    <col min="6154" max="6154" width="17.453125" style="94" customWidth="1"/>
    <col min="6155" max="6401" width="8.6328125" style="94"/>
    <col min="6402" max="6402" width="9.36328125" style="94" customWidth="1"/>
    <col min="6403" max="6403" width="50.36328125" style="94" customWidth="1"/>
    <col min="6404" max="6404" width="8.90625" style="94" customWidth="1"/>
    <col min="6405" max="6407" width="14.453125" style="94" customWidth="1"/>
    <col min="6408" max="6409" width="8.6328125" style="94"/>
    <col min="6410" max="6410" width="17.453125" style="94" customWidth="1"/>
    <col min="6411" max="6657" width="8.6328125" style="94"/>
    <col min="6658" max="6658" width="9.36328125" style="94" customWidth="1"/>
    <col min="6659" max="6659" width="50.36328125" style="94" customWidth="1"/>
    <col min="6660" max="6660" width="8.90625" style="94" customWidth="1"/>
    <col min="6661" max="6663" width="14.453125" style="94" customWidth="1"/>
    <col min="6664" max="6665" width="8.6328125" style="94"/>
    <col min="6666" max="6666" width="17.453125" style="94" customWidth="1"/>
    <col min="6667" max="6913" width="8.6328125" style="94"/>
    <col min="6914" max="6914" width="9.36328125" style="94" customWidth="1"/>
    <col min="6915" max="6915" width="50.36328125" style="94" customWidth="1"/>
    <col min="6916" max="6916" width="8.90625" style="94" customWidth="1"/>
    <col min="6917" max="6919" width="14.453125" style="94" customWidth="1"/>
    <col min="6920" max="6921" width="8.6328125" style="94"/>
    <col min="6922" max="6922" width="17.453125" style="94" customWidth="1"/>
    <col min="6923" max="7169" width="8.6328125" style="94"/>
    <col min="7170" max="7170" width="9.36328125" style="94" customWidth="1"/>
    <col min="7171" max="7171" width="50.36328125" style="94" customWidth="1"/>
    <col min="7172" max="7172" width="8.90625" style="94" customWidth="1"/>
    <col min="7173" max="7175" width="14.453125" style="94" customWidth="1"/>
    <col min="7176" max="7177" width="8.6328125" style="94"/>
    <col min="7178" max="7178" width="17.453125" style="94" customWidth="1"/>
    <col min="7179" max="7425" width="8.6328125" style="94"/>
    <col min="7426" max="7426" width="9.36328125" style="94" customWidth="1"/>
    <col min="7427" max="7427" width="50.36328125" style="94" customWidth="1"/>
    <col min="7428" max="7428" width="8.90625" style="94" customWidth="1"/>
    <col min="7429" max="7431" width="14.453125" style="94" customWidth="1"/>
    <col min="7432" max="7433" width="8.6328125" style="94"/>
    <col min="7434" max="7434" width="17.453125" style="94" customWidth="1"/>
    <col min="7435" max="7681" width="8.6328125" style="94"/>
    <col min="7682" max="7682" width="9.36328125" style="94" customWidth="1"/>
    <col min="7683" max="7683" width="50.36328125" style="94" customWidth="1"/>
    <col min="7684" max="7684" width="8.90625" style="94" customWidth="1"/>
    <col min="7685" max="7687" width="14.453125" style="94" customWidth="1"/>
    <col min="7688" max="7689" width="8.6328125" style="94"/>
    <col min="7690" max="7690" width="17.453125" style="94" customWidth="1"/>
    <col min="7691" max="7937" width="8.6328125" style="94"/>
    <col min="7938" max="7938" width="9.36328125" style="94" customWidth="1"/>
    <col min="7939" max="7939" width="50.36328125" style="94" customWidth="1"/>
    <col min="7940" max="7940" width="8.90625" style="94" customWidth="1"/>
    <col min="7941" max="7943" width="14.453125" style="94" customWidth="1"/>
    <col min="7944" max="7945" width="8.6328125" style="94"/>
    <col min="7946" max="7946" width="17.453125" style="94" customWidth="1"/>
    <col min="7947" max="8193" width="8.6328125" style="94"/>
    <col min="8194" max="8194" width="9.36328125" style="94" customWidth="1"/>
    <col min="8195" max="8195" width="50.36328125" style="94" customWidth="1"/>
    <col min="8196" max="8196" width="8.90625" style="94" customWidth="1"/>
    <col min="8197" max="8199" width="14.453125" style="94" customWidth="1"/>
    <col min="8200" max="8201" width="8.6328125" style="94"/>
    <col min="8202" max="8202" width="17.453125" style="94" customWidth="1"/>
    <col min="8203" max="8449" width="8.6328125" style="94"/>
    <col min="8450" max="8450" width="9.36328125" style="94" customWidth="1"/>
    <col min="8451" max="8451" width="50.36328125" style="94" customWidth="1"/>
    <col min="8452" max="8452" width="8.90625" style="94" customWidth="1"/>
    <col min="8453" max="8455" width="14.453125" style="94" customWidth="1"/>
    <col min="8456" max="8457" width="8.6328125" style="94"/>
    <col min="8458" max="8458" width="17.453125" style="94" customWidth="1"/>
    <col min="8459" max="8705" width="8.6328125" style="94"/>
    <col min="8706" max="8706" width="9.36328125" style="94" customWidth="1"/>
    <col min="8707" max="8707" width="50.36328125" style="94" customWidth="1"/>
    <col min="8708" max="8708" width="8.90625" style="94" customWidth="1"/>
    <col min="8709" max="8711" width="14.453125" style="94" customWidth="1"/>
    <col min="8712" max="8713" width="8.6328125" style="94"/>
    <col min="8714" max="8714" width="17.453125" style="94" customWidth="1"/>
    <col min="8715" max="8961" width="8.6328125" style="94"/>
    <col min="8962" max="8962" width="9.36328125" style="94" customWidth="1"/>
    <col min="8963" max="8963" width="50.36328125" style="94" customWidth="1"/>
    <col min="8964" max="8964" width="8.90625" style="94" customWidth="1"/>
    <col min="8965" max="8967" width="14.453125" style="94" customWidth="1"/>
    <col min="8968" max="8969" width="8.6328125" style="94"/>
    <col min="8970" max="8970" width="17.453125" style="94" customWidth="1"/>
    <col min="8971" max="9217" width="8.6328125" style="94"/>
    <col min="9218" max="9218" width="9.36328125" style="94" customWidth="1"/>
    <col min="9219" max="9219" width="50.36328125" style="94" customWidth="1"/>
    <col min="9220" max="9220" width="8.90625" style="94" customWidth="1"/>
    <col min="9221" max="9223" width="14.453125" style="94" customWidth="1"/>
    <col min="9224" max="9225" width="8.6328125" style="94"/>
    <col min="9226" max="9226" width="17.453125" style="94" customWidth="1"/>
    <col min="9227" max="9473" width="8.6328125" style="94"/>
    <col min="9474" max="9474" width="9.36328125" style="94" customWidth="1"/>
    <col min="9475" max="9475" width="50.36328125" style="94" customWidth="1"/>
    <col min="9476" max="9476" width="8.90625" style="94" customWidth="1"/>
    <col min="9477" max="9479" width="14.453125" style="94" customWidth="1"/>
    <col min="9480" max="9481" width="8.6328125" style="94"/>
    <col min="9482" max="9482" width="17.453125" style="94" customWidth="1"/>
    <col min="9483" max="9729" width="8.6328125" style="94"/>
    <col min="9730" max="9730" width="9.36328125" style="94" customWidth="1"/>
    <col min="9731" max="9731" width="50.36328125" style="94" customWidth="1"/>
    <col min="9732" max="9732" width="8.90625" style="94" customWidth="1"/>
    <col min="9733" max="9735" width="14.453125" style="94" customWidth="1"/>
    <col min="9736" max="9737" width="8.6328125" style="94"/>
    <col min="9738" max="9738" width="17.453125" style="94" customWidth="1"/>
    <col min="9739" max="9985" width="8.6328125" style="94"/>
    <col min="9986" max="9986" width="9.36328125" style="94" customWidth="1"/>
    <col min="9987" max="9987" width="50.36328125" style="94" customWidth="1"/>
    <col min="9988" max="9988" width="8.90625" style="94" customWidth="1"/>
    <col min="9989" max="9991" width="14.453125" style="94" customWidth="1"/>
    <col min="9992" max="9993" width="8.6328125" style="94"/>
    <col min="9994" max="9994" width="17.453125" style="94" customWidth="1"/>
    <col min="9995" max="10241" width="8.6328125" style="94"/>
    <col min="10242" max="10242" width="9.36328125" style="94" customWidth="1"/>
    <col min="10243" max="10243" width="50.36328125" style="94" customWidth="1"/>
    <col min="10244" max="10244" width="8.90625" style="94" customWidth="1"/>
    <col min="10245" max="10247" width="14.453125" style="94" customWidth="1"/>
    <col min="10248" max="10249" width="8.6328125" style="94"/>
    <col min="10250" max="10250" width="17.453125" style="94" customWidth="1"/>
    <col min="10251" max="10497" width="8.6328125" style="94"/>
    <col min="10498" max="10498" width="9.36328125" style="94" customWidth="1"/>
    <col min="10499" max="10499" width="50.36328125" style="94" customWidth="1"/>
    <col min="10500" max="10500" width="8.90625" style="94" customWidth="1"/>
    <col min="10501" max="10503" width="14.453125" style="94" customWidth="1"/>
    <col min="10504" max="10505" width="8.6328125" style="94"/>
    <col min="10506" max="10506" width="17.453125" style="94" customWidth="1"/>
    <col min="10507" max="10753" width="8.6328125" style="94"/>
    <col min="10754" max="10754" width="9.36328125" style="94" customWidth="1"/>
    <col min="10755" max="10755" width="50.36328125" style="94" customWidth="1"/>
    <col min="10756" max="10756" width="8.90625" style="94" customWidth="1"/>
    <col min="10757" max="10759" width="14.453125" style="94" customWidth="1"/>
    <col min="10760" max="10761" width="8.6328125" style="94"/>
    <col min="10762" max="10762" width="17.453125" style="94" customWidth="1"/>
    <col min="10763" max="11009" width="8.6328125" style="94"/>
    <col min="11010" max="11010" width="9.36328125" style="94" customWidth="1"/>
    <col min="11011" max="11011" width="50.36328125" style="94" customWidth="1"/>
    <col min="11012" max="11012" width="8.90625" style="94" customWidth="1"/>
    <col min="11013" max="11015" width="14.453125" style="94" customWidth="1"/>
    <col min="11016" max="11017" width="8.6328125" style="94"/>
    <col min="11018" max="11018" width="17.453125" style="94" customWidth="1"/>
    <col min="11019" max="11265" width="8.6328125" style="94"/>
    <col min="11266" max="11266" width="9.36328125" style="94" customWidth="1"/>
    <col min="11267" max="11267" width="50.36328125" style="94" customWidth="1"/>
    <col min="11268" max="11268" width="8.90625" style="94" customWidth="1"/>
    <col min="11269" max="11271" width="14.453125" style="94" customWidth="1"/>
    <col min="11272" max="11273" width="8.6328125" style="94"/>
    <col min="11274" max="11274" width="17.453125" style="94" customWidth="1"/>
    <col min="11275" max="11521" width="8.6328125" style="94"/>
    <col min="11522" max="11522" width="9.36328125" style="94" customWidth="1"/>
    <col min="11523" max="11523" width="50.36328125" style="94" customWidth="1"/>
    <col min="11524" max="11524" width="8.90625" style="94" customWidth="1"/>
    <col min="11525" max="11527" width="14.453125" style="94" customWidth="1"/>
    <col min="11528" max="11529" width="8.6328125" style="94"/>
    <col min="11530" max="11530" width="17.453125" style="94" customWidth="1"/>
    <col min="11531" max="11777" width="8.6328125" style="94"/>
    <col min="11778" max="11778" width="9.36328125" style="94" customWidth="1"/>
    <col min="11779" max="11779" width="50.36328125" style="94" customWidth="1"/>
    <col min="11780" max="11780" width="8.90625" style="94" customWidth="1"/>
    <col min="11781" max="11783" width="14.453125" style="94" customWidth="1"/>
    <col min="11784" max="11785" width="8.6328125" style="94"/>
    <col min="11786" max="11786" width="17.453125" style="94" customWidth="1"/>
    <col min="11787" max="12033" width="8.6328125" style="94"/>
    <col min="12034" max="12034" width="9.36328125" style="94" customWidth="1"/>
    <col min="12035" max="12035" width="50.36328125" style="94" customWidth="1"/>
    <col min="12036" max="12036" width="8.90625" style="94" customWidth="1"/>
    <col min="12037" max="12039" width="14.453125" style="94" customWidth="1"/>
    <col min="12040" max="12041" width="8.6328125" style="94"/>
    <col min="12042" max="12042" width="17.453125" style="94" customWidth="1"/>
    <col min="12043" max="12289" width="8.6328125" style="94"/>
    <col min="12290" max="12290" width="9.36328125" style="94" customWidth="1"/>
    <col min="12291" max="12291" width="50.36328125" style="94" customWidth="1"/>
    <col min="12292" max="12292" width="8.90625" style="94" customWidth="1"/>
    <col min="12293" max="12295" width="14.453125" style="94" customWidth="1"/>
    <col min="12296" max="12297" width="8.6328125" style="94"/>
    <col min="12298" max="12298" width="17.453125" style="94" customWidth="1"/>
    <col min="12299" max="12545" width="8.6328125" style="94"/>
    <col min="12546" max="12546" width="9.36328125" style="94" customWidth="1"/>
    <col min="12547" max="12547" width="50.36328125" style="94" customWidth="1"/>
    <col min="12548" max="12548" width="8.90625" style="94" customWidth="1"/>
    <col min="12549" max="12551" width="14.453125" style="94" customWidth="1"/>
    <col min="12552" max="12553" width="8.6328125" style="94"/>
    <col min="12554" max="12554" width="17.453125" style="94" customWidth="1"/>
    <col min="12555" max="12801" width="8.6328125" style="94"/>
    <col min="12802" max="12802" width="9.36328125" style="94" customWidth="1"/>
    <col min="12803" max="12803" width="50.36328125" style="94" customWidth="1"/>
    <col min="12804" max="12804" width="8.90625" style="94" customWidth="1"/>
    <col min="12805" max="12807" width="14.453125" style="94" customWidth="1"/>
    <col min="12808" max="12809" width="8.6328125" style="94"/>
    <col min="12810" max="12810" width="17.453125" style="94" customWidth="1"/>
    <col min="12811" max="13057" width="8.6328125" style="94"/>
    <col min="13058" max="13058" width="9.36328125" style="94" customWidth="1"/>
    <col min="13059" max="13059" width="50.36328125" style="94" customWidth="1"/>
    <col min="13060" max="13060" width="8.90625" style="94" customWidth="1"/>
    <col min="13061" max="13063" width="14.453125" style="94" customWidth="1"/>
    <col min="13064" max="13065" width="8.6328125" style="94"/>
    <col min="13066" max="13066" width="17.453125" style="94" customWidth="1"/>
    <col min="13067" max="13313" width="8.6328125" style="94"/>
    <col min="13314" max="13314" width="9.36328125" style="94" customWidth="1"/>
    <col min="13315" max="13315" width="50.36328125" style="94" customWidth="1"/>
    <col min="13316" max="13316" width="8.90625" style="94" customWidth="1"/>
    <col min="13317" max="13319" width="14.453125" style="94" customWidth="1"/>
    <col min="13320" max="13321" width="8.6328125" style="94"/>
    <col min="13322" max="13322" width="17.453125" style="94" customWidth="1"/>
    <col min="13323" max="13569" width="8.6328125" style="94"/>
    <col min="13570" max="13570" width="9.36328125" style="94" customWidth="1"/>
    <col min="13571" max="13571" width="50.36328125" style="94" customWidth="1"/>
    <col min="13572" max="13572" width="8.90625" style="94" customWidth="1"/>
    <col min="13573" max="13575" width="14.453125" style="94" customWidth="1"/>
    <col min="13576" max="13577" width="8.6328125" style="94"/>
    <col min="13578" max="13578" width="17.453125" style="94" customWidth="1"/>
    <col min="13579" max="13825" width="8.6328125" style="94"/>
    <col min="13826" max="13826" width="9.36328125" style="94" customWidth="1"/>
    <col min="13827" max="13827" width="50.36328125" style="94" customWidth="1"/>
    <col min="13828" max="13828" width="8.90625" style="94" customWidth="1"/>
    <col min="13829" max="13831" width="14.453125" style="94" customWidth="1"/>
    <col min="13832" max="13833" width="8.6328125" style="94"/>
    <col min="13834" max="13834" width="17.453125" style="94" customWidth="1"/>
    <col min="13835" max="14081" width="8.6328125" style="94"/>
    <col min="14082" max="14082" width="9.36328125" style="94" customWidth="1"/>
    <col min="14083" max="14083" width="50.36328125" style="94" customWidth="1"/>
    <col min="14084" max="14084" width="8.90625" style="94" customWidth="1"/>
    <col min="14085" max="14087" width="14.453125" style="94" customWidth="1"/>
    <col min="14088" max="14089" width="8.6328125" style="94"/>
    <col min="14090" max="14090" width="17.453125" style="94" customWidth="1"/>
    <col min="14091" max="14337" width="8.6328125" style="94"/>
    <col min="14338" max="14338" width="9.36328125" style="94" customWidth="1"/>
    <col min="14339" max="14339" width="50.36328125" style="94" customWidth="1"/>
    <col min="14340" max="14340" width="8.90625" style="94" customWidth="1"/>
    <col min="14341" max="14343" width="14.453125" style="94" customWidth="1"/>
    <col min="14344" max="14345" width="8.6328125" style="94"/>
    <col min="14346" max="14346" width="17.453125" style="94" customWidth="1"/>
    <col min="14347" max="14593" width="8.6328125" style="94"/>
    <col min="14594" max="14594" width="9.36328125" style="94" customWidth="1"/>
    <col min="14595" max="14595" width="50.36328125" style="94" customWidth="1"/>
    <col min="14596" max="14596" width="8.90625" style="94" customWidth="1"/>
    <col min="14597" max="14599" width="14.453125" style="94" customWidth="1"/>
    <col min="14600" max="14601" width="8.6328125" style="94"/>
    <col min="14602" max="14602" width="17.453125" style="94" customWidth="1"/>
    <col min="14603" max="14849" width="8.6328125" style="94"/>
    <col min="14850" max="14850" width="9.36328125" style="94" customWidth="1"/>
    <col min="14851" max="14851" width="50.36328125" style="94" customWidth="1"/>
    <col min="14852" max="14852" width="8.90625" style="94" customWidth="1"/>
    <col min="14853" max="14855" width="14.453125" style="94" customWidth="1"/>
    <col min="14856" max="14857" width="8.6328125" style="94"/>
    <col min="14858" max="14858" width="17.453125" style="94" customWidth="1"/>
    <col min="14859" max="15105" width="8.6328125" style="94"/>
    <col min="15106" max="15106" width="9.36328125" style="94" customWidth="1"/>
    <col min="15107" max="15107" width="50.36328125" style="94" customWidth="1"/>
    <col min="15108" max="15108" width="8.90625" style="94" customWidth="1"/>
    <col min="15109" max="15111" width="14.453125" style="94" customWidth="1"/>
    <col min="15112" max="15113" width="8.6328125" style="94"/>
    <col min="15114" max="15114" width="17.453125" style="94" customWidth="1"/>
    <col min="15115" max="15361" width="8.6328125" style="94"/>
    <col min="15362" max="15362" width="9.36328125" style="94" customWidth="1"/>
    <col min="15363" max="15363" width="50.36328125" style="94" customWidth="1"/>
    <col min="15364" max="15364" width="8.90625" style="94" customWidth="1"/>
    <col min="15365" max="15367" width="14.453125" style="94" customWidth="1"/>
    <col min="15368" max="15369" width="8.6328125" style="94"/>
    <col min="15370" max="15370" width="17.453125" style="94" customWidth="1"/>
    <col min="15371" max="15617" width="8.6328125" style="94"/>
    <col min="15618" max="15618" width="9.36328125" style="94" customWidth="1"/>
    <col min="15619" max="15619" width="50.36328125" style="94" customWidth="1"/>
    <col min="15620" max="15620" width="8.90625" style="94" customWidth="1"/>
    <col min="15621" max="15623" width="14.453125" style="94" customWidth="1"/>
    <col min="15624" max="15625" width="8.6328125" style="94"/>
    <col min="15626" max="15626" width="17.453125" style="94" customWidth="1"/>
    <col min="15627" max="15873" width="8.6328125" style="94"/>
    <col min="15874" max="15874" width="9.36328125" style="94" customWidth="1"/>
    <col min="15875" max="15875" width="50.36328125" style="94" customWidth="1"/>
    <col min="15876" max="15876" width="8.90625" style="94" customWidth="1"/>
    <col min="15877" max="15879" width="14.453125" style="94" customWidth="1"/>
    <col min="15880" max="15881" width="8.6328125" style="94"/>
    <col min="15882" max="15882" width="17.453125" style="94" customWidth="1"/>
    <col min="15883" max="16129" width="8.6328125" style="94"/>
    <col min="16130" max="16130" width="9.36328125" style="94" customWidth="1"/>
    <col min="16131" max="16131" width="50.36328125" style="94" customWidth="1"/>
    <col min="16132" max="16132" width="8.90625" style="94" customWidth="1"/>
    <col min="16133" max="16135" width="14.453125" style="94" customWidth="1"/>
    <col min="16136" max="16137" width="8.6328125" style="94"/>
    <col min="16138" max="16138" width="17.453125" style="94" customWidth="1"/>
    <col min="16139" max="16384" width="8.6328125" style="94"/>
  </cols>
  <sheetData>
    <row r="1" spans="1:17" x14ac:dyDescent="0.25">
      <c r="A1" s="1"/>
      <c r="B1" s="1"/>
      <c r="C1" s="1"/>
      <c r="D1" s="1"/>
      <c r="E1" s="1"/>
      <c r="F1" s="1"/>
      <c r="G1" s="1"/>
      <c r="H1" s="1"/>
      <c r="I1" s="2"/>
      <c r="J1" s="1"/>
      <c r="K1" s="1"/>
      <c r="L1" s="1"/>
      <c r="M1" s="1"/>
      <c r="N1" s="1"/>
      <c r="O1" s="1"/>
      <c r="P1" s="1"/>
    </row>
    <row r="2" spans="1:17" ht="29.25" customHeight="1" x14ac:dyDescent="0.25">
      <c r="A2" s="3"/>
      <c r="B2" s="3"/>
      <c r="C2" s="3"/>
      <c r="D2" s="3"/>
      <c r="E2" s="4"/>
      <c r="F2" s="4"/>
      <c r="G2" s="4"/>
      <c r="H2" s="4"/>
      <c r="I2" s="4"/>
      <c r="J2" s="95"/>
      <c r="K2" s="95"/>
      <c r="L2" s="95"/>
      <c r="M2" s="95"/>
    </row>
    <row r="3" spans="1:17" ht="16.5" customHeight="1" x14ac:dyDescent="0.25">
      <c r="A3" s="257" t="s">
        <v>109</v>
      </c>
      <c r="B3" s="258"/>
      <c r="C3" s="258"/>
      <c r="D3" s="258"/>
      <c r="E3" s="258"/>
      <c r="F3" s="258"/>
      <c r="G3" s="258"/>
      <c r="H3" s="258"/>
      <c r="I3" s="259"/>
      <c r="J3" s="96"/>
      <c r="K3" s="96"/>
      <c r="L3" s="96"/>
      <c r="M3" s="96"/>
      <c r="N3" s="96"/>
      <c r="O3" s="96"/>
      <c r="P3" s="96"/>
      <c r="Q3" s="96"/>
    </row>
    <row r="4" spans="1:17" ht="16.5" customHeight="1" x14ac:dyDescent="0.25">
      <c r="A4" s="97"/>
      <c r="B4" s="97"/>
      <c r="C4" s="97"/>
      <c r="D4" s="97"/>
      <c r="E4" s="97"/>
      <c r="F4" s="97"/>
      <c r="G4" s="97"/>
      <c r="H4" s="97"/>
      <c r="I4" s="97"/>
      <c r="J4" s="96"/>
      <c r="K4" s="96"/>
      <c r="L4" s="96"/>
      <c r="M4" s="96"/>
      <c r="N4" s="96"/>
      <c r="O4" s="96"/>
      <c r="P4" s="96"/>
      <c r="Q4" s="96"/>
    </row>
    <row r="5" spans="1:17" ht="16.5" customHeight="1" x14ac:dyDescent="0.25">
      <c r="A5" s="260" t="s">
        <v>110</v>
      </c>
      <c r="B5" s="260"/>
      <c r="C5" s="260"/>
      <c r="D5" s="260"/>
      <c r="E5" s="260"/>
      <c r="F5" s="260"/>
      <c r="G5" s="260"/>
      <c r="H5" s="260"/>
      <c r="I5" s="260"/>
      <c r="J5" s="96"/>
      <c r="K5" s="96"/>
      <c r="L5" s="96"/>
      <c r="M5" s="96"/>
      <c r="N5" s="96"/>
      <c r="O5" s="96"/>
      <c r="P5" s="96"/>
      <c r="Q5" s="96"/>
    </row>
    <row r="6" spans="1:17" ht="13" thickBot="1" x14ac:dyDescent="0.3">
      <c r="A6" s="98"/>
      <c r="B6" s="98"/>
      <c r="C6" s="99"/>
      <c r="D6" s="98"/>
      <c r="E6" s="98"/>
      <c r="F6" s="98"/>
      <c r="G6" s="98"/>
      <c r="H6" s="98"/>
      <c r="I6" s="98"/>
    </row>
    <row r="7" spans="1:17" ht="36.75" customHeight="1" thickBot="1" x14ac:dyDescent="0.3">
      <c r="A7" s="100" t="s">
        <v>111</v>
      </c>
      <c r="B7" s="100" t="s">
        <v>112</v>
      </c>
      <c r="C7" s="101" t="s">
        <v>113</v>
      </c>
      <c r="D7" s="102" t="s">
        <v>114</v>
      </c>
      <c r="E7" s="102" t="s">
        <v>115</v>
      </c>
      <c r="F7" s="102" t="s">
        <v>116</v>
      </c>
      <c r="G7" s="102" t="s">
        <v>128</v>
      </c>
      <c r="H7" s="261" t="s">
        <v>117</v>
      </c>
      <c r="I7" s="262"/>
    </row>
    <row r="8" spans="1:17" ht="15" customHeight="1" x14ac:dyDescent="0.25">
      <c r="A8" s="103" t="s">
        <v>118</v>
      </c>
      <c r="B8" s="103" t="str">
        <f>'POSTO - AGENTE ADM 08 AS 18'!D7</f>
        <v>Agente Administrativo (08h às 18h</v>
      </c>
      <c r="C8" s="104">
        <f>'POSTO - AGENTE ADM 08 AS 18'!D45</f>
        <v>0</v>
      </c>
      <c r="D8" s="104">
        <f>'POSTO - AGENTE ADM 08 AS 18'!C45</f>
        <v>0</v>
      </c>
      <c r="E8" s="105">
        <f>'POSTO - AGENTE ADM 08 AS 18'!E45</f>
        <v>0</v>
      </c>
      <c r="F8" s="105">
        <f>'POSTO - AGENTE ADM 08 AS 18'!F47</f>
        <v>0</v>
      </c>
      <c r="G8" s="109">
        <v>473</v>
      </c>
      <c r="H8" s="263">
        <f>'POSTO - AGENTE ADM 08 AS 18'!F48</f>
        <v>0</v>
      </c>
      <c r="I8" s="264"/>
    </row>
    <row r="9" spans="1:17" ht="15" customHeight="1" x14ac:dyDescent="0.25">
      <c r="A9" s="106" t="s">
        <v>119</v>
      </c>
      <c r="B9" s="106" t="str">
        <f>'POSTO - LÍDER ADM 08 AS 18'!D7</f>
        <v>Líder de Agente Administrativo (08h às 18h)</v>
      </c>
      <c r="C9" s="104">
        <f>'POSTO - LÍDER ADM 08 AS 18'!D45</f>
        <v>0</v>
      </c>
      <c r="D9" s="107">
        <f>'POSTO - LÍDER ADM 08 AS 18'!C45</f>
        <v>0</v>
      </c>
      <c r="E9" s="108">
        <f>'POSTO - LÍDER ADM 08 AS 18'!E45</f>
        <v>0</v>
      </c>
      <c r="F9" s="108">
        <f>'POSTO - LÍDER ADM 08 AS 18'!F47</f>
        <v>0</v>
      </c>
      <c r="G9" s="110">
        <v>25</v>
      </c>
      <c r="H9" s="255">
        <f>'POSTO - LÍDER ADM 08 AS 18'!F48</f>
        <v>0</v>
      </c>
      <c r="I9" s="256"/>
    </row>
    <row r="10" spans="1:17" ht="15" customHeight="1" thickBot="1" x14ac:dyDescent="0.3">
      <c r="A10" s="106" t="s">
        <v>120</v>
      </c>
      <c r="B10" s="106" t="str">
        <f>'POSTO - LÍDER DE APOIO 08 AS 18'!D7</f>
        <v>Líder de Apoio (08h às 18h)</v>
      </c>
      <c r="C10" s="104">
        <f>'POSTO - LÍDER DE APOIO 08 AS 18'!D45</f>
        <v>0</v>
      </c>
      <c r="D10" s="107">
        <f>'POSTO - LÍDER DE APOIO 08 AS 18'!C45</f>
        <v>0</v>
      </c>
      <c r="E10" s="108">
        <f>'POSTO - LÍDER DE APOIO 08 AS 18'!E45</f>
        <v>0</v>
      </c>
      <c r="F10" s="108">
        <f>'POSTO - LÍDER DE APOIO 08 AS 18'!F47</f>
        <v>0</v>
      </c>
      <c r="G10" s="110">
        <v>2</v>
      </c>
      <c r="H10" s="255">
        <f>'POSTO - LÍDER DE APOIO 08 AS 18'!F48</f>
        <v>0</v>
      </c>
      <c r="I10" s="256"/>
    </row>
    <row r="11" spans="1:17" ht="20.149999999999999" customHeight="1" thickTop="1" thickBot="1" x14ac:dyDescent="0.3">
      <c r="A11" s="250" t="s">
        <v>121</v>
      </c>
      <c r="B11" s="251"/>
      <c r="C11" s="251"/>
      <c r="D11" s="251"/>
      <c r="E11" s="251"/>
      <c r="F11" s="252"/>
      <c r="G11" s="111">
        <f>SUM(G8:G10)</f>
        <v>500</v>
      </c>
      <c r="H11" s="253">
        <f>ROUND(SUM(H8:I10),2)</f>
        <v>0</v>
      </c>
      <c r="I11" s="254"/>
    </row>
    <row r="12" spans="1:17" x14ac:dyDescent="0.25">
      <c r="A12" s="98"/>
      <c r="B12" s="98"/>
      <c r="C12" s="99"/>
      <c r="D12" s="98"/>
      <c r="E12" s="98"/>
      <c r="F12" s="98"/>
      <c r="G12" s="98"/>
      <c r="H12" s="98"/>
      <c r="I12" s="98"/>
    </row>
    <row r="13" spans="1:17" x14ac:dyDescent="0.25">
      <c r="A13" s="98"/>
      <c r="B13" s="98"/>
      <c r="C13" s="99"/>
      <c r="D13" s="98"/>
      <c r="E13" s="98"/>
      <c r="F13" s="98"/>
      <c r="G13" s="98"/>
      <c r="H13" s="98"/>
      <c r="I13" s="98"/>
      <c r="J13" s="94" t="s">
        <v>103</v>
      </c>
    </row>
    <row r="15" spans="1:17" x14ac:dyDescent="0.25">
      <c r="I15" s="92"/>
    </row>
  </sheetData>
  <sheetProtection algorithmName="SHA-512" hashValue="uUJTLokswoUpMZ+66rmF5mDoCniSlOv54hhRcftGxLkO7ElXc/mXMeZPc1ayw91LTclyzwZTP3h0TF3Hoxl+Ow==" saltValue="kO1Bz9M351xpgAWoV3abGQ==" spinCount="100000" sheet="1" selectLockedCells="1"/>
  <mergeCells count="8">
    <mergeCell ref="A11:F11"/>
    <mergeCell ref="H11:I11"/>
    <mergeCell ref="H10:I10"/>
    <mergeCell ref="A3:I3"/>
    <mergeCell ref="A5:I5"/>
    <mergeCell ref="H7:I7"/>
    <mergeCell ref="H8:I8"/>
    <mergeCell ref="H9:I9"/>
  </mergeCells>
  <pageMargins left="0.511811024" right="0.511811024" top="0.78740157499999996" bottom="0.78740157499999996" header="0.31496062000000002" footer="0.31496062000000002"/>
  <pageSetup paperSize="9" scale="93" orientation="landscape" r:id="rId1"/>
  <headerFooter>
    <oddHeader>&amp;L&amp;"Calibri"&amp;10&amp;K000000 #interna&amp;1#_x000D_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4</vt:i4>
      </vt:variant>
    </vt:vector>
  </HeadingPairs>
  <TitlesOfParts>
    <vt:vector size="8" baseType="lpstr">
      <vt:lpstr>POSTO - AGENTE ADM 08 AS 18</vt:lpstr>
      <vt:lpstr>POSTO - LÍDER ADM 08 AS 18</vt:lpstr>
      <vt:lpstr>POSTO - LÍDER DE APOIO 08 AS 18</vt:lpstr>
      <vt:lpstr>Consolidação</vt:lpstr>
      <vt:lpstr>Consolidação!Area_de_impressao</vt:lpstr>
      <vt:lpstr>'POSTO - AGENTE ADM 08 AS 18'!Area_de_impressao</vt:lpstr>
      <vt:lpstr>'POSTO - LÍDER ADM 08 AS 18'!Area_de_impressao</vt:lpstr>
      <vt:lpstr>'POSTO - LÍDER DE APOIO 08 AS 18'!Area_de_impressao</vt:lpstr>
    </vt:vector>
  </TitlesOfParts>
  <Company>BB Tecnologia e Servi?os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Marcondes Alves Pereira</dc:creator>
  <cp:lastModifiedBy>Geraldo de Sousa Silva Junior</cp:lastModifiedBy>
  <dcterms:created xsi:type="dcterms:W3CDTF">2022-06-29T19:23:12Z</dcterms:created>
  <dcterms:modified xsi:type="dcterms:W3CDTF">2024-07-11T19:49:03Z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10e9cc9-ac6f-42b1-bf24-968858a22d9f_Enabled">
    <vt:lpwstr>true</vt:lpwstr>
  </property>
  <property fmtid="{D5CDD505-2E9C-101B-9397-08002B2CF9AE}" pid="3" name="MSIP_Label_510e9cc9-ac6f-42b1-bf24-968858a22d9f_SetDate">
    <vt:lpwstr>2024-04-29T13:11:49Z</vt:lpwstr>
  </property>
  <property fmtid="{D5CDD505-2E9C-101B-9397-08002B2CF9AE}" pid="4" name="MSIP_Label_510e9cc9-ac6f-42b1-bf24-968858a22d9f_Method">
    <vt:lpwstr>Standard</vt:lpwstr>
  </property>
  <property fmtid="{D5CDD505-2E9C-101B-9397-08002B2CF9AE}" pid="5" name="MSIP_Label_510e9cc9-ac6f-42b1-bf24-968858a22d9f_Name">
    <vt:lpwstr>Classificação interna</vt:lpwstr>
  </property>
  <property fmtid="{D5CDD505-2E9C-101B-9397-08002B2CF9AE}" pid="6" name="MSIP_Label_510e9cc9-ac6f-42b1-bf24-968858a22d9f_SiteId">
    <vt:lpwstr>ffc0be44-315f-4479-b12f-56afe6ededd6</vt:lpwstr>
  </property>
  <property fmtid="{D5CDD505-2E9C-101B-9397-08002B2CF9AE}" pid="7" name="MSIP_Label_510e9cc9-ac6f-42b1-bf24-968858a22d9f_ActionId">
    <vt:lpwstr>715cb170-1f68-42ad-bc00-9732e14287cb</vt:lpwstr>
  </property>
  <property fmtid="{D5CDD505-2E9C-101B-9397-08002B2CF9AE}" pid="8" name="MSIP_Label_510e9cc9-ac6f-42b1-bf24-968858a22d9f_ContentBits">
    <vt:lpwstr>1</vt:lpwstr>
  </property>
</Properties>
</file>